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00"/>
  </bookViews>
  <sheets>
    <sheet name="Plantilla Ejecución " sheetId="3" r:id="rId1"/>
  </sheets>
  <definedNames>
    <definedName name="_xlnm.Print_Area" localSheetId="0">'Plantilla Ejecución '!$A$1:$I$92</definedName>
    <definedName name="_xlnm.Print_Titles" localSheetId="0">'Plantilla Ejecución '!$1:$7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4" i="3" l="1"/>
  <c r="E25" i="3" l="1"/>
  <c r="F25" i="3"/>
  <c r="G25" i="3"/>
  <c r="H25" i="3"/>
  <c r="D25" i="3"/>
  <c r="C15" i="3" l="1"/>
  <c r="D15" i="3"/>
  <c r="E15" i="3"/>
  <c r="F15" i="3"/>
  <c r="G15" i="3"/>
  <c r="H15" i="3"/>
  <c r="B15" i="3"/>
  <c r="C9" i="3"/>
  <c r="D9" i="3"/>
  <c r="E9" i="3"/>
  <c r="F9" i="3"/>
  <c r="G9" i="3"/>
  <c r="H9" i="3"/>
  <c r="B9" i="3"/>
  <c r="H86" i="3" l="1"/>
  <c r="C73" i="3"/>
  <c r="C86" i="3"/>
  <c r="B73" i="3"/>
  <c r="B86" i="3"/>
  <c r="D86" i="3"/>
  <c r="D73" i="3"/>
  <c r="G73" i="3"/>
  <c r="G86" i="3"/>
  <c r="F73" i="3"/>
  <c r="F86" i="3"/>
  <c r="E73" i="3"/>
  <c r="E86" i="3"/>
  <c r="I16" i="3"/>
  <c r="I17" i="3"/>
  <c r="I18" i="3"/>
  <c r="I19" i="3"/>
  <c r="I21" i="3"/>
  <c r="I22" i="3"/>
  <c r="I23" i="3"/>
  <c r="I26" i="3"/>
  <c r="I27" i="3"/>
  <c r="I28" i="3"/>
  <c r="I29" i="3"/>
  <c r="I30" i="3"/>
  <c r="I31" i="3"/>
  <c r="I32" i="3"/>
  <c r="I34" i="3"/>
  <c r="I14" i="3"/>
  <c r="I11" i="3"/>
  <c r="I10" i="3"/>
  <c r="I9" i="3" l="1"/>
  <c r="I15" i="3"/>
  <c r="I86" i="3"/>
  <c r="I25" i="3"/>
</calcChain>
</file>

<file path=xl/sharedStrings.xml><?xml version="1.0" encoding="utf-8"?>
<sst xmlns="http://schemas.openxmlformats.org/spreadsheetml/2006/main" count="97" uniqueCount="97">
  <si>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</si>
  <si>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</si>
  <si>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</si>
  <si>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</si>
  <si>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</si>
  <si>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</si>
  <si>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</si>
  <si>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</si>
  <si>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</si>
  <si>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</si>
  <si>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</si>
  <si>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</si>
  <si>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</si>
  <si>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</si>
  <si>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</si>
  <si>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</si>
  <si>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</si>
  <si>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</si>
  <si>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</si>
  <si>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</si>
  <si>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</si>
  <si>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</si>
  <si>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</si>
  <si>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</si>
  <si>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</si>
  <si>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</si>
  <si>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</si>
  <si>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</si>
  <si>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</si>
  <si>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</si>
  <si>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</si>
  <si>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</si>
  <si>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</si>
  <si>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</si>
  <si>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</si>
  <si>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</si>
  <si>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</si>
  <si>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</si>
  <si>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</si>
  <si>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</si>
  <si>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</si>
  <si>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</si>
  <si>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</si>
  <si>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</si>
  <si>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</si>
  <si>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</si>
  <si>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</si>
  <si>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</si>
  <si>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</si>
  <si>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</si>
  <si>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</si>
  <si>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</si>
  <si>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</si>
  <si>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</si>
  <si>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</si>
  <si>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</si>
  <si>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</si>
  <si>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</si>
  <si>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</si>
  <si>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</si>
  <si>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</si>
  <si>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</si>
  <si>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</si>
  <si>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</si>
  <si>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</si>
  <si>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</si>
  <si>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</si>
  <si>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</si>
  <si>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</si>
  <si>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</si>
  <si>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</si>
  <si>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</si>
  <si>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</si>
  <si>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</si>
  <si>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</si>
  <si>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</si>
  <si>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</si>
  <si>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</si>
  <si>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</si>
  <si>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</si>
  <si>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</si>
  <si>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</si>
  <si>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</si>
  <si>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</si>
  <si>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</si>
  <si>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</si>
  <si>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</si>
  <si>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</si>
  <si>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</si>
  <si>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Acuario Nacional </t>
  </si>
  <si>
    <t>Ministerio de Medio Ambiente</t>
  </si>
  <si>
    <t>Año 2021</t>
  </si>
  <si>
    <t>Abril</t>
  </si>
  <si>
    <t>Mayo</t>
  </si>
  <si>
    <t>Junio</t>
  </si>
  <si>
    <t>Julio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</si>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</sst>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1" fillId="3" borderId="2" xfId="0" applyFont="1" applyFill="1" applyBorder="1" applyAlignment="1">
      <alignment horizontal="left" vertical="center" wrapText="1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4" fillId="0" borderId="0" xfId="1" applyFont="1"/>
    <xf numFmtId="164" fontId="1" fillId="0" borderId="0" xfId="1" applyFont="1" applyAlignment="1">
      <alignment vertical="center" wrapText="1"/>
    </xf>
    <xf numFmtId="0" fontId="4" fillId="0" borderId="0" xfId="0" applyFont="1" applyAlignment="1">
      <alignment horizontal="left" vertical="center" wrapText="1" indent="2"/>
    </xf>
    <xf numFmtId="164" fontId="4" fillId="0" borderId="0" xfId="1" applyFont="1" applyAlignment="1">
      <alignment vertical="center" wrapText="1"/>
    </xf>
    <xf numFmtId="164" fontId="4" fillId="0" borderId="0" xfId="1" applyFont="1" applyAlignment="1">
      <alignment vertical="center"/>
    </xf>
    <xf numFmtId="4" fontId="4" fillId="0" borderId="0" xfId="1" applyNumberFormat="1" applyFont="1"/>
    <xf numFmtId="0" fontId="4" fillId="0" borderId="0" xfId="0" applyFont="1"/>
    <xf numFmtId="4" fontId="4" fillId="0" borderId="0" xfId="0" applyNumberFormat="1" applyFont="1" applyAlignment="1">
      <alignment vertical="center"/>
    </xf>
    <xf numFmtId="4" fontId="4" fillId="0" borderId="0" xfId="0" applyNumberFormat="1" applyFont="1"/>
    <xf numFmtId="165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vertical="center" wrapText="1"/>
    </xf>
    <xf numFmtId="4" fontId="4" fillId="0" borderId="0" xfId="0" applyNumberFormat="1" applyFont="1" applyAlignment="1"/>
    <xf numFmtId="0" fontId="1" fillId="2" borderId="2" xfId="0" applyFont="1" applyFill="1" applyBorder="1" applyAlignment="1">
      <alignment horizontal="left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165" fontId="1" fillId="3" borderId="0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164" fontId="5" fillId="0" borderId="1" xfId="1" applyFont="1" applyBorder="1" applyAlignment="1">
      <alignment horizontal="left" vertical="center" wrapText="1"/>
    </xf>
    <xf numFmtId="164" fontId="4" fillId="0" borderId="0" xfId="1" applyFont="1" applyAlignment="1">
      <alignment horizontal="center" vertic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1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123824</xdr:rowOff>
    </xdr:from>
    <xdr:to>
      <xdr:col>0</xdr:col>
      <xdr:colOff>1613650</xdr:colOff>
      <xdr:row>4</xdr:row>
      <xdr:rowOff>66675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4"/>
          <a:ext cx="1613650" cy="881744"/>
        </a:xfrm>
        <a:prstGeom prst="rect">
          <a:avLst/>
        </a:prstGeom>
      </xdr:spPr>
    </xdr:pic>
    <xdr:clientData/>
  </xdr:twoCellAnchor>
  <xdr:twoCellAnchor editAs="oneCell">
    <xdr:from>
      <xdr:col>7</xdr:col>
      <xdr:colOff>448475</xdr:colOff>
      <xdr:row>1</xdr:row>
      <xdr:rowOff>26460</xdr:rowOff>
    </xdr:from>
    <xdr:to>
      <xdr:col>8</xdr:col>
      <xdr:colOff>697938</xdr:colOff>
      <xdr:row>4</xdr:row>
      <xdr:rowOff>37766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8475" y="269877"/>
          <a:ext cx="1212546" cy="699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tabSelected="1" zoomScaleNormal="100" zoomScaleSheetLayoutView="90" workbookViewId="0">
      <pane ySplit="1" topLeftCell="A2" activePane="bottomLeft" state="frozen"/>
      <selection pane="bottomLeft" activeCell="A44" sqref="A44:XFD44"/>
    </sheetView>
  </sheetViews>
  <sheetFormatPr baseColWidth="10" defaultColWidth="9.140625" defaultRowHeight="15.75" x14ac:dyDescent="0.25"/>
  <cols>
    <col min="1" max="1" width="70.28515625" customWidth="1"/>
    <col min="2" max="4" width="14.42578125" customWidth="1"/>
    <col min="5" max="8" width="14.42578125" style="16" customWidth="1"/>
    <col min="9" max="9" width="15.5703125" style="16" bestFit="1" customWidth="1"/>
    <col min="10" max="10" width="96.7109375" bestFit="1" customWidth="1"/>
    <col min="12" max="19" width="6" bestFit="1" customWidth="1"/>
    <col min="20" max="21" width="7" bestFit="1" customWidth="1"/>
  </cols>
  <sheetData>
    <row r="1" spans="1:21" ht="18.75" x14ac:dyDescent="0.25">
      <c r="A1" s="41" t="s">
        <v>90</v>
      </c>
      <c r="B1" s="41"/>
      <c r="C1" s="41"/>
      <c r="D1" s="41"/>
      <c r="E1" s="41"/>
      <c r="F1" s="41"/>
      <c r="G1" s="41"/>
      <c r="H1" s="41"/>
      <c r="I1" s="41"/>
    </row>
    <row r="2" spans="1:21" ht="18.75" x14ac:dyDescent="0.25">
      <c r="A2" s="41" t="s">
        <v>89</v>
      </c>
      <c r="B2" s="41"/>
      <c r="C2" s="41"/>
      <c r="D2" s="41"/>
      <c r="E2" s="41"/>
      <c r="F2" s="41"/>
      <c r="G2" s="41"/>
      <c r="H2" s="41"/>
      <c r="I2" s="41"/>
    </row>
    <row r="3" spans="1:21" ht="18.75" x14ac:dyDescent="0.25">
      <c r="A3" s="41" t="s">
        <v>91</v>
      </c>
      <c r="B3" s="41"/>
      <c r="C3" s="41"/>
      <c r="D3" s="41"/>
      <c r="E3" s="41"/>
      <c r="F3" s="41"/>
      <c r="G3" s="41"/>
      <c r="H3" s="41"/>
      <c r="I3" s="41"/>
    </row>
    <row r="4" spans="1:21" x14ac:dyDescent="0.25">
      <c r="A4" s="42" t="s">
        <v>88</v>
      </c>
      <c r="B4" s="42"/>
      <c r="C4" s="42"/>
      <c r="D4" s="42"/>
      <c r="E4" s="42"/>
      <c r="F4" s="42"/>
      <c r="G4" s="42"/>
      <c r="H4" s="42"/>
      <c r="I4" s="42"/>
    </row>
    <row r="5" spans="1:21" ht="15.75" customHeight="1" x14ac:dyDescent="0.25">
      <c r="A5" s="43" t="s">
        <v>36</v>
      </c>
      <c r="B5" s="43"/>
      <c r="C5" s="43"/>
      <c r="D5" s="43"/>
      <c r="E5" s="43"/>
      <c r="F5" s="43"/>
      <c r="G5" s="43"/>
      <c r="H5" s="43"/>
      <c r="I5" s="43"/>
    </row>
    <row r="7" spans="1:21" ht="18.75" x14ac:dyDescent="0.25">
      <c r="A7" s="5" t="s">
        <v>0</v>
      </c>
      <c r="B7" s="6" t="s">
        <v>79</v>
      </c>
      <c r="C7" s="6" t="s">
        <v>80</v>
      </c>
      <c r="D7" s="6" t="s">
        <v>81</v>
      </c>
      <c r="E7" s="6" t="s">
        <v>92</v>
      </c>
      <c r="F7" s="6" t="s">
        <v>93</v>
      </c>
      <c r="G7" s="6" t="s">
        <v>94</v>
      </c>
      <c r="H7" s="6" t="s">
        <v>95</v>
      </c>
      <c r="I7" s="6" t="s">
        <v>96</v>
      </c>
      <c r="T7" s="4"/>
      <c r="U7" s="4"/>
    </row>
    <row r="8" spans="1:21" x14ac:dyDescent="0.25">
      <c r="A8" s="7" t="s">
        <v>1</v>
      </c>
      <c r="B8" s="8"/>
      <c r="C8" s="8"/>
      <c r="D8" s="8"/>
      <c r="E8" s="8"/>
      <c r="F8" s="34"/>
      <c r="G8" s="34"/>
      <c r="H8" s="34"/>
      <c r="I8" s="34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x14ac:dyDescent="0.25">
      <c r="A9" s="9" t="s">
        <v>2</v>
      </c>
      <c r="B9" s="11">
        <f>SUM(B10:B14)</f>
        <v>3806607</v>
      </c>
      <c r="C9" s="11">
        <f t="shared" ref="C9:I9" si="0">SUM(C10:C14)</f>
        <v>3806607</v>
      </c>
      <c r="D9" s="11">
        <f t="shared" si="0"/>
        <v>3810646</v>
      </c>
      <c r="E9" s="11">
        <f t="shared" si="0"/>
        <v>3636819</v>
      </c>
      <c r="F9" s="11">
        <f t="shared" si="0"/>
        <v>4613659.3899999997</v>
      </c>
      <c r="G9" s="11">
        <f t="shared" si="0"/>
        <v>5694321</v>
      </c>
      <c r="H9" s="11">
        <f t="shared" si="0"/>
        <v>3834597</v>
      </c>
      <c r="I9" s="11">
        <f t="shared" si="0"/>
        <v>29203256.390000001</v>
      </c>
      <c r="L9" s="3"/>
    </row>
    <row r="10" spans="1:21" x14ac:dyDescent="0.25">
      <c r="A10" s="12" t="s">
        <v>3</v>
      </c>
      <c r="B10" s="13">
        <v>3253125</v>
      </c>
      <c r="C10" s="14">
        <v>3253125</v>
      </c>
      <c r="D10" s="15">
        <v>3256625</v>
      </c>
      <c r="E10" s="30">
        <v>3107695</v>
      </c>
      <c r="F10" s="10">
        <v>4040648.07</v>
      </c>
      <c r="G10" s="10">
        <v>3782171</v>
      </c>
      <c r="H10" s="10">
        <v>3220625</v>
      </c>
      <c r="I10" s="10">
        <f>SUM(B10:H10)</f>
        <v>23914014.07</v>
      </c>
    </row>
    <row r="11" spans="1:21" x14ac:dyDescent="0.25">
      <c r="A11" s="12" t="s">
        <v>4</v>
      </c>
      <c r="B11" s="13">
        <v>65300</v>
      </c>
      <c r="C11" s="17">
        <v>65300</v>
      </c>
      <c r="D11" s="18">
        <v>65300</v>
      </c>
      <c r="E11" s="31">
        <v>65300</v>
      </c>
      <c r="F11" s="10">
        <v>65300</v>
      </c>
      <c r="G11" s="10">
        <v>1398825</v>
      </c>
      <c r="H11" s="10">
        <v>130600</v>
      </c>
      <c r="I11" s="10">
        <f>SUM(B11:H11)</f>
        <v>1855925</v>
      </c>
    </row>
    <row r="12" spans="1:21" x14ac:dyDescent="0.25">
      <c r="A12" s="12" t="s">
        <v>37</v>
      </c>
      <c r="B12" s="19"/>
      <c r="C12" s="17"/>
      <c r="D12" s="18"/>
      <c r="E12" s="31"/>
      <c r="F12" s="10"/>
      <c r="G12" s="10"/>
      <c r="H12" s="10"/>
      <c r="I12" s="10"/>
    </row>
    <row r="13" spans="1:21" x14ac:dyDescent="0.25">
      <c r="A13" s="12" t="s">
        <v>5</v>
      </c>
      <c r="B13" s="19"/>
      <c r="C13" s="17"/>
      <c r="D13" s="18"/>
      <c r="E13" s="31"/>
      <c r="G13" s="36"/>
      <c r="I13" s="10"/>
    </row>
    <row r="14" spans="1:21" ht="30" customHeight="1" x14ac:dyDescent="0.25">
      <c r="A14" s="12" t="s">
        <v>6</v>
      </c>
      <c r="B14" s="13">
        <v>488182</v>
      </c>
      <c r="C14" s="17">
        <v>488182</v>
      </c>
      <c r="D14" s="20">
        <v>488721</v>
      </c>
      <c r="E14" s="32">
        <v>463824</v>
      </c>
      <c r="F14" s="20">
        <v>507711.32</v>
      </c>
      <c r="G14" s="37">
        <v>513325</v>
      </c>
      <c r="H14" s="35">
        <v>483372</v>
      </c>
      <c r="I14" s="35">
        <f t="shared" ref="I14:I34" si="1">SUM(B14:H14)</f>
        <v>3433317.32</v>
      </c>
    </row>
    <row r="15" spans="1:21" x14ac:dyDescent="0.25">
      <c r="A15" s="9" t="s">
        <v>7</v>
      </c>
      <c r="B15" s="21">
        <f>SUM(B16:B24)</f>
        <v>110004</v>
      </c>
      <c r="C15" s="21">
        <f t="shared" ref="C15:H15" si="2">SUM(C16:C24)</f>
        <v>198926</v>
      </c>
      <c r="D15" s="21">
        <f t="shared" si="2"/>
        <v>205890</v>
      </c>
      <c r="E15" s="21">
        <f t="shared" si="2"/>
        <v>234454</v>
      </c>
      <c r="F15" s="21">
        <f t="shared" si="2"/>
        <v>272794.88</v>
      </c>
      <c r="G15" s="21">
        <f t="shared" si="2"/>
        <v>975902</v>
      </c>
      <c r="H15" s="21">
        <f t="shared" si="2"/>
        <v>1395637</v>
      </c>
      <c r="I15" s="21">
        <f>SUM(I16:I24)</f>
        <v>3393607.8799999994</v>
      </c>
    </row>
    <row r="16" spans="1:21" x14ac:dyDescent="0.25">
      <c r="A16" s="12" t="s">
        <v>8</v>
      </c>
      <c r="B16" s="13">
        <v>86781</v>
      </c>
      <c r="C16" s="17">
        <v>58479</v>
      </c>
      <c r="D16" s="22">
        <v>76374</v>
      </c>
      <c r="E16" s="31">
        <v>114206</v>
      </c>
      <c r="F16" s="10">
        <v>87715.61</v>
      </c>
      <c r="G16" s="10">
        <v>481579</v>
      </c>
      <c r="H16" s="10">
        <v>786363</v>
      </c>
      <c r="I16" s="10">
        <f t="shared" si="1"/>
        <v>1691497.6099999999</v>
      </c>
    </row>
    <row r="17" spans="1:9" x14ac:dyDescent="0.25">
      <c r="A17" s="12" t="s">
        <v>9</v>
      </c>
      <c r="B17" s="19"/>
      <c r="C17" s="17"/>
      <c r="D17" s="18">
        <v>7906</v>
      </c>
      <c r="E17" s="31"/>
      <c r="F17" s="10"/>
      <c r="G17" s="10"/>
      <c r="H17" s="10">
        <v>6217</v>
      </c>
      <c r="I17" s="10">
        <f t="shared" si="1"/>
        <v>14123</v>
      </c>
    </row>
    <row r="18" spans="1:9" x14ac:dyDescent="0.25">
      <c r="A18" s="12" t="s">
        <v>10</v>
      </c>
      <c r="B18" s="19"/>
      <c r="C18" s="17"/>
      <c r="D18" s="18">
        <v>62600</v>
      </c>
      <c r="E18" s="31">
        <v>25800</v>
      </c>
      <c r="F18" s="10">
        <v>51300</v>
      </c>
      <c r="G18" s="10">
        <v>15100</v>
      </c>
      <c r="H18" s="10">
        <v>51000</v>
      </c>
      <c r="I18" s="10">
        <f t="shared" si="1"/>
        <v>205800</v>
      </c>
    </row>
    <row r="19" spans="1:9" x14ac:dyDescent="0.25">
      <c r="A19" s="12" t="s">
        <v>11</v>
      </c>
      <c r="B19" s="19"/>
      <c r="C19" s="17"/>
      <c r="D19" s="18">
        <v>6060</v>
      </c>
      <c r="E19" s="31">
        <v>1840</v>
      </c>
      <c r="F19" s="10">
        <v>4340</v>
      </c>
      <c r="G19" s="10">
        <v>640</v>
      </c>
      <c r="H19" s="10">
        <v>700</v>
      </c>
      <c r="I19" s="10">
        <f t="shared" si="1"/>
        <v>13580</v>
      </c>
    </row>
    <row r="20" spans="1:9" x14ac:dyDescent="0.25">
      <c r="A20" s="12" t="s">
        <v>12</v>
      </c>
      <c r="B20" s="19"/>
      <c r="C20" s="17"/>
      <c r="D20" s="18"/>
      <c r="E20" s="31"/>
      <c r="I20" s="10"/>
    </row>
    <row r="21" spans="1:9" x14ac:dyDescent="0.25">
      <c r="A21" s="12" t="s">
        <v>13</v>
      </c>
      <c r="B21" s="19"/>
      <c r="C21" s="17">
        <v>117272</v>
      </c>
      <c r="D21" s="18">
        <v>45760</v>
      </c>
      <c r="E21" s="31">
        <v>46455</v>
      </c>
      <c r="F21" s="10">
        <v>84388</v>
      </c>
      <c r="G21" s="10">
        <v>477527</v>
      </c>
      <c r="H21" s="10">
        <v>82260</v>
      </c>
      <c r="I21" s="10">
        <f t="shared" si="1"/>
        <v>853662</v>
      </c>
    </row>
    <row r="22" spans="1:9" ht="31.5" x14ac:dyDescent="0.25">
      <c r="A22" s="12" t="s">
        <v>14</v>
      </c>
      <c r="B22" s="13">
        <v>23000</v>
      </c>
      <c r="C22" s="17">
        <v>23000</v>
      </c>
      <c r="D22" s="17">
        <v>2800</v>
      </c>
      <c r="E22" s="32">
        <v>41272</v>
      </c>
      <c r="F22" s="35">
        <v>39470.99</v>
      </c>
      <c r="G22" s="35">
        <v>700</v>
      </c>
      <c r="H22" s="14">
        <v>436456</v>
      </c>
      <c r="I22" s="10">
        <f t="shared" si="1"/>
        <v>566698.99</v>
      </c>
    </row>
    <row r="23" spans="1:9" ht="30" customHeight="1" x14ac:dyDescent="0.25">
      <c r="A23" s="12" t="s">
        <v>15</v>
      </c>
      <c r="B23" s="13">
        <v>223</v>
      </c>
      <c r="C23" s="17">
        <v>175</v>
      </c>
      <c r="D23" s="17">
        <v>4390</v>
      </c>
      <c r="E23" s="32">
        <v>4881</v>
      </c>
      <c r="F23" s="14">
        <v>5580.28</v>
      </c>
      <c r="G23" s="14">
        <v>356</v>
      </c>
      <c r="H23" s="14">
        <v>32641</v>
      </c>
      <c r="I23" s="10">
        <f t="shared" si="1"/>
        <v>48246.28</v>
      </c>
    </row>
    <row r="24" spans="1:9" x14ac:dyDescent="0.25">
      <c r="A24" s="12" t="s">
        <v>38</v>
      </c>
      <c r="B24" s="19"/>
      <c r="C24" s="18"/>
      <c r="D24" s="18"/>
      <c r="E24" s="31"/>
      <c r="I24" s="10"/>
    </row>
    <row r="25" spans="1:9" x14ac:dyDescent="0.25">
      <c r="A25" s="9" t="s">
        <v>16</v>
      </c>
      <c r="B25" s="21"/>
      <c r="C25" s="18"/>
      <c r="D25" s="40">
        <f>SUM(D26:D34)</f>
        <v>106342</v>
      </c>
      <c r="E25" s="40">
        <f t="shared" ref="E25:I25" si="3">SUM(E26:E34)</f>
        <v>222038</v>
      </c>
      <c r="F25" s="40">
        <f t="shared" si="3"/>
        <v>442373.4</v>
      </c>
      <c r="G25" s="40">
        <f t="shared" si="3"/>
        <v>136534</v>
      </c>
      <c r="H25" s="40">
        <f t="shared" si="3"/>
        <v>173226</v>
      </c>
      <c r="I25" s="40">
        <f t="shared" si="3"/>
        <v>1080513.4000000001</v>
      </c>
    </row>
    <row r="26" spans="1:9" x14ac:dyDescent="0.25">
      <c r="A26" s="12" t="s">
        <v>17</v>
      </c>
      <c r="B26" s="19"/>
      <c r="C26" s="17"/>
      <c r="D26" s="17">
        <v>22466</v>
      </c>
      <c r="E26" s="32">
        <v>77977</v>
      </c>
      <c r="F26" s="17">
        <v>53790.53</v>
      </c>
      <c r="G26" s="38">
        <v>23356</v>
      </c>
      <c r="H26" s="14">
        <v>104602</v>
      </c>
      <c r="I26" s="10">
        <f t="shared" si="1"/>
        <v>282191.53000000003</v>
      </c>
    </row>
    <row r="27" spans="1:9" x14ac:dyDescent="0.25">
      <c r="A27" s="12" t="s">
        <v>18</v>
      </c>
      <c r="B27" s="19"/>
      <c r="C27" s="18"/>
      <c r="D27" s="18"/>
      <c r="E27" s="31"/>
      <c r="F27" s="17"/>
      <c r="G27" s="38"/>
      <c r="H27" s="10">
        <v>1980</v>
      </c>
      <c r="I27" s="10">
        <f t="shared" si="1"/>
        <v>1980</v>
      </c>
    </row>
    <row r="28" spans="1:9" x14ac:dyDescent="0.25">
      <c r="A28" s="12" t="s">
        <v>19</v>
      </c>
      <c r="B28" s="19"/>
      <c r="C28" s="18"/>
      <c r="D28" s="17">
        <v>3248</v>
      </c>
      <c r="E28" s="32">
        <v>6042</v>
      </c>
      <c r="F28" s="17">
        <v>49029</v>
      </c>
      <c r="G28" s="38"/>
      <c r="H28" s="39"/>
      <c r="I28" s="10">
        <f t="shared" si="1"/>
        <v>58319</v>
      </c>
    </row>
    <row r="29" spans="1:9" x14ac:dyDescent="0.25">
      <c r="A29" s="12" t="s">
        <v>20</v>
      </c>
      <c r="B29" s="19"/>
      <c r="C29" s="18"/>
      <c r="D29" s="18"/>
      <c r="E29" s="31">
        <v>8968</v>
      </c>
      <c r="F29" s="17"/>
      <c r="G29" s="38"/>
      <c r="H29" s="10">
        <v>3717</v>
      </c>
      <c r="I29" s="10">
        <f t="shared" si="1"/>
        <v>12685</v>
      </c>
    </row>
    <row r="30" spans="1:9" x14ac:dyDescent="0.25">
      <c r="A30" s="12" t="s">
        <v>21</v>
      </c>
      <c r="B30" s="19"/>
      <c r="C30" s="18"/>
      <c r="D30" s="17">
        <v>49264</v>
      </c>
      <c r="E30" s="32">
        <v>11762</v>
      </c>
      <c r="F30" s="17">
        <v>53795.82</v>
      </c>
      <c r="G30" s="38">
        <v>375</v>
      </c>
      <c r="H30" s="14">
        <v>4220</v>
      </c>
      <c r="I30" s="10">
        <f t="shared" si="1"/>
        <v>119416.82</v>
      </c>
    </row>
    <row r="31" spans="1:9" x14ac:dyDescent="0.25">
      <c r="A31" s="12" t="s">
        <v>22</v>
      </c>
      <c r="B31" s="19"/>
      <c r="C31" s="18"/>
      <c r="D31" s="17">
        <v>16275</v>
      </c>
      <c r="E31" s="32">
        <v>4942</v>
      </c>
      <c r="F31" s="17">
        <v>32834.980000000003</v>
      </c>
      <c r="G31" s="38"/>
      <c r="H31" s="14">
        <v>5416</v>
      </c>
      <c r="I31" s="10">
        <f t="shared" si="1"/>
        <v>59467.98</v>
      </c>
    </row>
    <row r="32" spans="1:9" ht="31.5" x14ac:dyDescent="0.25">
      <c r="A32" s="12" t="s">
        <v>23</v>
      </c>
      <c r="B32" s="19"/>
      <c r="C32" s="17"/>
      <c r="D32" s="17">
        <v>15089</v>
      </c>
      <c r="E32" s="32">
        <v>21312</v>
      </c>
      <c r="F32" s="17">
        <v>252923.07</v>
      </c>
      <c r="G32" s="38">
        <v>112803</v>
      </c>
      <c r="H32" s="14">
        <v>5291</v>
      </c>
      <c r="I32" s="10">
        <f t="shared" si="1"/>
        <v>407418.07</v>
      </c>
    </row>
    <row r="33" spans="1:9" ht="31.5" x14ac:dyDescent="0.25">
      <c r="A33" s="12" t="s">
        <v>39</v>
      </c>
      <c r="B33" s="19"/>
      <c r="C33" s="18"/>
      <c r="D33" s="18"/>
      <c r="E33" s="32"/>
      <c r="I33" s="10"/>
    </row>
    <row r="34" spans="1:9" x14ac:dyDescent="0.25">
      <c r="A34" s="12" t="s">
        <v>24</v>
      </c>
      <c r="B34" s="19"/>
      <c r="C34" s="18"/>
      <c r="D34" s="17"/>
      <c r="E34" s="32">
        <v>91035</v>
      </c>
      <c r="F34" s="17"/>
      <c r="G34" s="38"/>
      <c r="H34" s="10">
        <v>48000</v>
      </c>
      <c r="I34" s="10">
        <f t="shared" si="1"/>
        <v>139035</v>
      </c>
    </row>
    <row r="35" spans="1:9" x14ac:dyDescent="0.25">
      <c r="A35" s="9" t="s">
        <v>25</v>
      </c>
      <c r="B35" s="40"/>
      <c r="C35" s="16"/>
      <c r="D35" s="16"/>
      <c r="E35" s="33"/>
      <c r="I35" s="10"/>
    </row>
    <row r="36" spans="1:9" x14ac:dyDescent="0.25">
      <c r="A36" s="12" t="s">
        <v>26</v>
      </c>
      <c r="B36" s="19"/>
      <c r="C36" s="16"/>
      <c r="D36" s="16"/>
      <c r="E36" s="33"/>
      <c r="I36" s="10"/>
    </row>
    <row r="37" spans="1:9" ht="31.5" x14ac:dyDescent="0.25">
      <c r="A37" s="12" t="s">
        <v>40</v>
      </c>
      <c r="B37" s="19"/>
      <c r="C37" s="16"/>
      <c r="D37" s="16"/>
      <c r="E37" s="33"/>
      <c r="I37" s="10"/>
    </row>
    <row r="38" spans="1:9" ht="31.5" x14ac:dyDescent="0.25">
      <c r="A38" s="12" t="s">
        <v>41</v>
      </c>
      <c r="B38" s="19"/>
      <c r="C38" s="16"/>
      <c r="D38" s="16"/>
      <c r="E38" s="33"/>
      <c r="I38" s="10"/>
    </row>
    <row r="39" spans="1:9" ht="31.5" x14ac:dyDescent="0.25">
      <c r="A39" s="12" t="s">
        <v>42</v>
      </c>
      <c r="B39" s="19"/>
      <c r="C39" s="16"/>
      <c r="D39" s="16"/>
      <c r="E39" s="33"/>
      <c r="I39" s="10"/>
    </row>
    <row r="40" spans="1:9" ht="31.5" x14ac:dyDescent="0.25">
      <c r="A40" s="12" t="s">
        <v>43</v>
      </c>
      <c r="B40" s="19"/>
      <c r="C40" s="16"/>
      <c r="D40" s="16"/>
      <c r="E40" s="33"/>
      <c r="I40" s="10"/>
    </row>
    <row r="41" spans="1:9" x14ac:dyDescent="0.25">
      <c r="A41" s="12" t="s">
        <v>27</v>
      </c>
      <c r="B41" s="19"/>
      <c r="C41" s="16"/>
      <c r="D41" s="18"/>
      <c r="I41" s="10"/>
    </row>
    <row r="42" spans="1:9" ht="31.5" x14ac:dyDescent="0.25">
      <c r="A42" s="12" t="s">
        <v>44</v>
      </c>
      <c r="B42" s="19"/>
      <c r="C42" s="16"/>
      <c r="D42" s="16"/>
      <c r="I42" s="10"/>
    </row>
    <row r="43" spans="1:9" x14ac:dyDescent="0.25">
      <c r="A43" s="9" t="s">
        <v>45</v>
      </c>
      <c r="B43" s="21"/>
      <c r="C43" s="16"/>
      <c r="D43" s="16"/>
      <c r="I43" s="10"/>
    </row>
    <row r="44" spans="1:9" x14ac:dyDescent="0.25">
      <c r="A44" s="12" t="s">
        <v>46</v>
      </c>
      <c r="B44" s="19"/>
      <c r="C44" s="16"/>
      <c r="D44" s="16"/>
      <c r="I44" s="10"/>
    </row>
    <row r="45" spans="1:9" ht="31.5" x14ac:dyDescent="0.25">
      <c r="A45" s="12" t="s">
        <v>47</v>
      </c>
      <c r="B45" s="19"/>
      <c r="C45" s="16"/>
      <c r="D45" s="16"/>
      <c r="I45" s="10"/>
    </row>
    <row r="46" spans="1:9" ht="31.5" x14ac:dyDescent="0.25">
      <c r="A46" s="12" t="s">
        <v>48</v>
      </c>
      <c r="B46" s="19"/>
      <c r="C46" s="16"/>
      <c r="D46" s="16"/>
      <c r="I46" s="10"/>
    </row>
    <row r="47" spans="1:9" ht="31.5" x14ac:dyDescent="0.25">
      <c r="A47" s="12" t="s">
        <v>49</v>
      </c>
      <c r="B47" s="19"/>
      <c r="C47" s="16"/>
      <c r="D47" s="16"/>
      <c r="I47" s="10"/>
    </row>
    <row r="48" spans="1:9" ht="31.5" x14ac:dyDescent="0.25">
      <c r="A48" s="12" t="s">
        <v>50</v>
      </c>
      <c r="B48" s="19"/>
      <c r="C48" s="16"/>
      <c r="D48" s="16"/>
      <c r="I48" s="10"/>
    </row>
    <row r="49" spans="1:9" x14ac:dyDescent="0.25">
      <c r="A49" s="12" t="s">
        <v>51</v>
      </c>
      <c r="B49" s="19"/>
      <c r="C49" s="16"/>
      <c r="D49" s="16"/>
      <c r="I49" s="10"/>
    </row>
    <row r="50" spans="1:9" ht="31.5" x14ac:dyDescent="0.25">
      <c r="A50" s="12" t="s">
        <v>52</v>
      </c>
      <c r="B50" s="19"/>
      <c r="C50" s="16"/>
      <c r="D50" s="16"/>
      <c r="I50" s="10"/>
    </row>
    <row r="51" spans="1:9" x14ac:dyDescent="0.25">
      <c r="A51" s="9" t="s">
        <v>28</v>
      </c>
      <c r="B51" s="21"/>
      <c r="C51" s="16"/>
      <c r="D51" s="16"/>
      <c r="I51" s="10"/>
    </row>
    <row r="52" spans="1:9" x14ac:dyDescent="0.25">
      <c r="A52" s="12" t="s">
        <v>29</v>
      </c>
      <c r="B52" s="19"/>
      <c r="C52" s="16"/>
      <c r="D52" s="18"/>
      <c r="G52" s="18"/>
      <c r="H52" s="18"/>
      <c r="I52" s="10"/>
    </row>
    <row r="53" spans="1:9" x14ac:dyDescent="0.25">
      <c r="A53" s="12" t="s">
        <v>30</v>
      </c>
      <c r="B53" s="19"/>
      <c r="C53" s="16"/>
      <c r="D53" s="16"/>
      <c r="G53" s="18"/>
      <c r="H53" s="18"/>
      <c r="I53" s="10"/>
    </row>
    <row r="54" spans="1:9" x14ac:dyDescent="0.25">
      <c r="A54" s="12" t="s">
        <v>31</v>
      </c>
      <c r="B54" s="19"/>
      <c r="C54" s="16"/>
      <c r="D54" s="16"/>
      <c r="H54" s="18"/>
      <c r="I54" s="10"/>
    </row>
    <row r="55" spans="1:9" ht="16.5" customHeight="1" x14ac:dyDescent="0.25">
      <c r="A55" s="12" t="s">
        <v>32</v>
      </c>
      <c r="B55" s="19"/>
      <c r="C55" s="16"/>
      <c r="D55" s="16"/>
      <c r="H55" s="18"/>
      <c r="I55" s="10"/>
    </row>
    <row r="56" spans="1:9" x14ac:dyDescent="0.25">
      <c r="A56" s="12" t="s">
        <v>33</v>
      </c>
      <c r="B56" s="19"/>
      <c r="C56" s="16"/>
      <c r="D56" s="18"/>
      <c r="E56" s="18"/>
      <c r="F56" s="18"/>
      <c r="G56" s="18"/>
      <c r="H56" s="18"/>
      <c r="I56" s="10"/>
    </row>
    <row r="57" spans="1:9" x14ac:dyDescent="0.25">
      <c r="A57" s="12" t="s">
        <v>53</v>
      </c>
      <c r="B57" s="19"/>
      <c r="C57" s="16"/>
      <c r="D57" s="16"/>
      <c r="I57" s="10"/>
    </row>
    <row r="58" spans="1:9" x14ac:dyDescent="0.25">
      <c r="A58" s="12" t="s">
        <v>54</v>
      </c>
      <c r="B58" s="19"/>
      <c r="C58" s="16"/>
      <c r="D58" s="16"/>
      <c r="I58" s="10"/>
    </row>
    <row r="59" spans="1:9" x14ac:dyDescent="0.25">
      <c r="A59" s="12" t="s">
        <v>34</v>
      </c>
      <c r="B59" s="19"/>
      <c r="C59" s="16"/>
      <c r="D59" s="16"/>
      <c r="I59" s="10"/>
    </row>
    <row r="60" spans="1:9" ht="31.5" x14ac:dyDescent="0.25">
      <c r="A60" s="12" t="s">
        <v>55</v>
      </c>
      <c r="B60" s="19"/>
      <c r="C60" s="16"/>
      <c r="D60" s="16"/>
      <c r="I60" s="10"/>
    </row>
    <row r="61" spans="1:9" x14ac:dyDescent="0.25">
      <c r="A61" s="9" t="s">
        <v>56</v>
      </c>
      <c r="B61" s="21"/>
      <c r="C61" s="16"/>
      <c r="D61" s="16"/>
      <c r="I61" s="10"/>
    </row>
    <row r="62" spans="1:9" x14ac:dyDescent="0.25">
      <c r="A62" s="12" t="s">
        <v>57</v>
      </c>
      <c r="B62" s="19"/>
      <c r="C62" s="16"/>
      <c r="D62" s="16"/>
      <c r="I62" s="10"/>
    </row>
    <row r="63" spans="1:9" x14ac:dyDescent="0.25">
      <c r="A63" s="12" t="s">
        <v>58</v>
      </c>
      <c r="B63" s="19"/>
      <c r="C63" s="16"/>
      <c r="D63" s="16"/>
      <c r="I63" s="10"/>
    </row>
    <row r="64" spans="1:9" x14ac:dyDescent="0.25">
      <c r="A64" s="12" t="s">
        <v>59</v>
      </c>
      <c r="B64" s="19"/>
      <c r="C64" s="16"/>
      <c r="D64" s="16"/>
      <c r="I64" s="10"/>
    </row>
    <row r="65" spans="1:9" ht="31.5" x14ac:dyDescent="0.25">
      <c r="A65" s="12" t="s">
        <v>60</v>
      </c>
      <c r="B65" s="19"/>
      <c r="C65" s="16"/>
      <c r="D65" s="16"/>
      <c r="I65" s="10"/>
    </row>
    <row r="66" spans="1:9" x14ac:dyDescent="0.25">
      <c r="A66" s="9" t="s">
        <v>61</v>
      </c>
      <c r="B66" s="21"/>
      <c r="C66" s="16"/>
      <c r="D66" s="16"/>
      <c r="I66" s="10"/>
    </row>
    <row r="67" spans="1:9" x14ac:dyDescent="0.25">
      <c r="A67" s="12" t="s">
        <v>62</v>
      </c>
      <c r="B67" s="19"/>
      <c r="C67" s="16"/>
      <c r="D67" s="16"/>
      <c r="I67" s="10"/>
    </row>
    <row r="68" spans="1:9" ht="31.5" x14ac:dyDescent="0.25">
      <c r="A68" s="12" t="s">
        <v>63</v>
      </c>
      <c r="B68" s="19"/>
      <c r="C68" s="16"/>
      <c r="D68" s="16"/>
      <c r="I68" s="10"/>
    </row>
    <row r="69" spans="1:9" x14ac:dyDescent="0.25">
      <c r="A69" s="9" t="s">
        <v>64</v>
      </c>
      <c r="B69" s="21"/>
      <c r="C69" s="16"/>
      <c r="D69" s="16"/>
      <c r="I69" s="10"/>
    </row>
    <row r="70" spans="1:9" x14ac:dyDescent="0.25">
      <c r="A70" s="12" t="s">
        <v>65</v>
      </c>
      <c r="B70" s="19"/>
      <c r="C70" s="16"/>
      <c r="D70" s="16"/>
      <c r="I70" s="10"/>
    </row>
    <row r="71" spans="1:9" x14ac:dyDescent="0.25">
      <c r="A71" s="12" t="s">
        <v>66</v>
      </c>
      <c r="B71" s="19"/>
      <c r="C71" s="16"/>
      <c r="D71" s="16"/>
      <c r="I71" s="10"/>
    </row>
    <row r="72" spans="1:9" ht="15.75" customHeight="1" x14ac:dyDescent="0.25">
      <c r="A72" s="12" t="s">
        <v>67</v>
      </c>
      <c r="B72" s="19"/>
      <c r="C72" s="16"/>
      <c r="D72" s="16"/>
      <c r="I72" s="10"/>
    </row>
    <row r="73" spans="1:9" x14ac:dyDescent="0.25">
      <c r="A73" s="23" t="s">
        <v>35</v>
      </c>
      <c r="B73" s="24">
        <f>B9+B15</f>
        <v>3916611</v>
      </c>
      <c r="C73" s="24">
        <f>C9+C15</f>
        <v>4005533</v>
      </c>
      <c r="D73" s="24">
        <f>D9+D15+D25</f>
        <v>4122878</v>
      </c>
      <c r="E73" s="24">
        <f>E9+E15+E25</f>
        <v>4093311</v>
      </c>
      <c r="F73" s="24">
        <f>F9+F15+F25</f>
        <v>5328827.67</v>
      </c>
      <c r="G73" s="24">
        <f>G9+G15+G25</f>
        <v>6806757</v>
      </c>
      <c r="H73" s="24"/>
      <c r="I73" s="24"/>
    </row>
    <row r="74" spans="1:9" x14ac:dyDescent="0.25">
      <c r="A74" s="25"/>
      <c r="B74" s="19"/>
      <c r="C74" s="16"/>
      <c r="D74" s="16"/>
    </row>
    <row r="75" spans="1:9" x14ac:dyDescent="0.25">
      <c r="A75" s="7" t="s">
        <v>68</v>
      </c>
      <c r="B75" s="26"/>
      <c r="C75" s="26"/>
      <c r="D75" s="26"/>
      <c r="E75" s="26"/>
      <c r="F75" s="26"/>
      <c r="G75" s="26"/>
      <c r="H75" s="26"/>
      <c r="I75" s="26"/>
    </row>
    <row r="76" spans="1:9" x14ac:dyDescent="0.25">
      <c r="A76" s="9" t="s">
        <v>69</v>
      </c>
      <c r="B76" s="21"/>
      <c r="C76" s="16"/>
      <c r="D76" s="16"/>
    </row>
    <row r="77" spans="1:9" x14ac:dyDescent="0.25">
      <c r="A77" s="12" t="s">
        <v>70</v>
      </c>
      <c r="B77" s="19"/>
      <c r="C77" s="16"/>
      <c r="D77" s="16"/>
    </row>
    <row r="78" spans="1:9" x14ac:dyDescent="0.25">
      <c r="A78" s="12" t="s">
        <v>71</v>
      </c>
      <c r="B78" s="19"/>
      <c r="C78" s="16"/>
      <c r="D78" s="16"/>
    </row>
    <row r="79" spans="1:9" x14ac:dyDescent="0.25">
      <c r="A79" s="9" t="s">
        <v>72</v>
      </c>
      <c r="B79" s="21"/>
      <c r="C79" s="16"/>
      <c r="D79" s="16"/>
    </row>
    <row r="80" spans="1:9" x14ac:dyDescent="0.25">
      <c r="A80" s="12" t="s">
        <v>73</v>
      </c>
      <c r="B80" s="19"/>
      <c r="C80" s="16"/>
      <c r="D80" s="16"/>
      <c r="G80" s="36">
        <v>69478</v>
      </c>
      <c r="I80" s="36"/>
    </row>
    <row r="81" spans="1:9" x14ac:dyDescent="0.25">
      <c r="A81" s="12" t="s">
        <v>74</v>
      </c>
      <c r="B81" s="19"/>
      <c r="C81" s="16"/>
      <c r="D81" s="16"/>
    </row>
    <row r="82" spans="1:9" x14ac:dyDescent="0.25">
      <c r="A82" s="9" t="s">
        <v>75</v>
      </c>
      <c r="B82" s="21"/>
      <c r="C82" s="16"/>
      <c r="D82" s="16"/>
    </row>
    <row r="83" spans="1:9" x14ac:dyDescent="0.25">
      <c r="A83" s="12" t="s">
        <v>76</v>
      </c>
      <c r="B83" s="19"/>
      <c r="C83" s="16"/>
      <c r="D83" s="16"/>
    </row>
    <row r="84" spans="1:9" x14ac:dyDescent="0.25">
      <c r="A84" s="23" t="s">
        <v>77</v>
      </c>
      <c r="B84" s="24"/>
      <c r="C84" s="24"/>
      <c r="D84" s="24"/>
      <c r="E84" s="24"/>
      <c r="F84" s="24"/>
      <c r="G84" s="24">
        <f>G80</f>
        <v>69478</v>
      </c>
      <c r="H84" s="24"/>
      <c r="I84" s="24"/>
    </row>
    <row r="85" spans="1:9" x14ac:dyDescent="0.25">
      <c r="A85" s="16"/>
      <c r="B85" s="16"/>
      <c r="C85" s="16"/>
      <c r="D85" s="16"/>
    </row>
    <row r="86" spans="1:9" x14ac:dyDescent="0.25">
      <c r="A86" s="1" t="s">
        <v>78</v>
      </c>
      <c r="B86" s="27">
        <f>B9+B15</f>
        <v>3916611</v>
      </c>
      <c r="C86" s="27">
        <f>C9+C15</f>
        <v>4005533</v>
      </c>
      <c r="D86" s="27">
        <f>D9+D15+D25</f>
        <v>4122878</v>
      </c>
      <c r="E86" s="27">
        <f>E9+E15+E25</f>
        <v>4093311</v>
      </c>
      <c r="F86" s="27">
        <f>F9+F15+F25</f>
        <v>5328827.67</v>
      </c>
      <c r="G86" s="27">
        <f>G9+G15+G25+G80</f>
        <v>6876235</v>
      </c>
      <c r="H86" s="27">
        <f>H9+H15+H25</f>
        <v>5403460</v>
      </c>
      <c r="I86" s="27">
        <f>SUM(B86:H86)</f>
        <v>33746855.670000002</v>
      </c>
    </row>
    <row r="87" spans="1:9" x14ac:dyDescent="0.25">
      <c r="A87" s="28" t="s">
        <v>82</v>
      </c>
      <c r="B87" s="16"/>
      <c r="C87" s="16"/>
      <c r="D87" s="16"/>
    </row>
    <row r="88" spans="1:9" x14ac:dyDescent="0.25">
      <c r="A88" s="29" t="s">
        <v>84</v>
      </c>
      <c r="B88" s="16"/>
      <c r="C88" s="16"/>
      <c r="D88" s="16"/>
    </row>
    <row r="89" spans="1:9" x14ac:dyDescent="0.25">
      <c r="A89" s="29" t="s">
        <v>85</v>
      </c>
      <c r="B89" s="16"/>
      <c r="C89" s="16"/>
      <c r="D89" s="16"/>
    </row>
    <row r="90" spans="1:9" x14ac:dyDescent="0.25">
      <c r="A90" s="29" t="s">
        <v>83</v>
      </c>
      <c r="B90" s="16"/>
      <c r="C90" s="16"/>
      <c r="D90" s="16"/>
    </row>
    <row r="91" spans="1:9" x14ac:dyDescent="0.25">
      <c r="A91" s="29" t="s">
        <v>86</v>
      </c>
      <c r="B91" s="16"/>
      <c r="C91" s="16"/>
      <c r="D91" s="16"/>
    </row>
    <row r="92" spans="1:9" x14ac:dyDescent="0.25">
      <c r="A92" s="29" t="s">
        <v>87</v>
      </c>
      <c r="B92" s="16"/>
      <c r="C92" s="16"/>
      <c r="D92" s="16"/>
    </row>
  </sheetData>
  <mergeCells count="5">
    <mergeCell ref="A1:I1"/>
    <mergeCell ref="A2:I2"/>
    <mergeCell ref="A3:I3"/>
    <mergeCell ref="A4:I4"/>
    <mergeCell ref="A5:I5"/>
  </mergeCells>
  <pageMargins left="0.70866141732283461" right="0.70866141732283461" top="0.74803149606299213" bottom="0.74803149606299213" header="0.31496062992125984" footer="0.31496062992125984"/>
  <pageSetup paperSize="8" scale="70" fitToHeight="3" orientation="portrait" r:id="rId1"/>
  <headerFooter>
    <oddHeader xml:space="preserve">&amp;C
</oddHeader>
  </headerFooter>
  <rowBreaks count="1" manualBreakCount="1">
    <brk id="5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Jacinto Perez Barruos</cp:lastModifiedBy>
  <cp:lastPrinted>2021-09-02T19:50:47Z</cp:lastPrinted>
  <dcterms:created xsi:type="dcterms:W3CDTF">2018-04-17T18:57:16Z</dcterms:created>
  <dcterms:modified xsi:type="dcterms:W3CDTF">2021-09-03T13:15:12Z</dcterms:modified>
</cp:coreProperties>
</file>