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rito\Desktop\OAI-2026\Finanza\Ingreso y Egresos\febrero 2026\Datos Abierto\"/>
    </mc:Choice>
  </mc:AlternateContent>
  <xr:revisionPtr revIDLastSave="0" documentId="8_{327BC779-B209-4720-B0CB-A644539806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 2026" sheetId="1" r:id="rId1"/>
  </sheets>
  <definedNames>
    <definedName name="_xlnm.Print_Area" localSheetId="0">'FEBRERO 2026'!$A$1:$H$71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F63" i="1"/>
  <c r="F52" i="1"/>
  <c r="G52" i="1" l="1"/>
  <c r="H52" i="1" s="1"/>
  <c r="H53" i="1" s="1"/>
  <c r="H15" i="1" l="1"/>
  <c r="H16" i="1" s="1"/>
  <c r="H17" i="1" s="1"/>
  <c r="H18" i="1" s="1"/>
  <c r="H19" i="1" s="1"/>
  <c r="G63" i="1" l="1"/>
  <c r="H54" i="1" l="1"/>
  <c r="H55" i="1" s="1"/>
  <c r="H56" i="1" s="1"/>
  <c r="H57" i="1" s="1"/>
  <c r="H58" i="1" s="1"/>
  <c r="H59" i="1" s="1"/>
  <c r="H60" i="1" s="1"/>
  <c r="H61" i="1" s="1"/>
  <c r="H62" i="1" s="1"/>
  <c r="H6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Mejia</author>
    <author>Yudy Alvarado</author>
  </authors>
  <commentList>
    <comment ref="H14" authorId="0" shapeId="0" xr:uid="{F4788E0E-289A-4109-A29F-316FE062110B}">
      <text>
        <r>
          <rPr>
            <b/>
            <sz val="9"/>
            <color indexed="81"/>
            <rFont val="Tahoma"/>
            <family val="2"/>
          </rPr>
          <t>Diana Mejia:</t>
        </r>
        <r>
          <rPr>
            <sz val="9"/>
            <color indexed="81"/>
            <rFont val="Tahoma"/>
            <family val="2"/>
          </rPr>
          <t xml:space="preserve">
balance inicial caja y banco</t>
        </r>
      </text>
    </comment>
    <comment ref="F52" authorId="1" shapeId="0" xr:uid="{0366749D-DCBA-4542-AB6B-372C233255AD}">
      <text>
        <r>
          <rPr>
            <b/>
            <sz val="9"/>
            <color indexed="81"/>
            <rFont val="Tahoma"/>
            <family val="2"/>
          </rPr>
          <t>Yudy Alvarado:</t>
        </r>
        <r>
          <rPr>
            <sz val="9"/>
            <color indexed="81"/>
            <rFont val="Tahoma"/>
            <family val="2"/>
          </rPr>
          <t xml:space="preserve">
ESTE MONTO DEBE SRE IGUAL AL INGRESO 
</t>
        </r>
      </text>
    </comment>
    <comment ref="G52" authorId="1" shapeId="0" xr:uid="{C905E65C-DEF8-4840-B784-F6ED6FE44C31}">
      <text>
        <r>
          <rPr>
            <b/>
            <sz val="9"/>
            <color indexed="81"/>
            <rFont val="Tahoma"/>
            <family val="2"/>
          </rPr>
          <t>Yudy Alvarado:</t>
        </r>
        <r>
          <rPr>
            <sz val="9"/>
            <color indexed="81"/>
            <rFont val="Tahoma"/>
            <family val="2"/>
          </rPr>
          <t xml:space="preserve">
ESTE DEBE SER IGUAL AL GASTO DEL MES
</t>
        </r>
      </text>
    </comment>
  </commentList>
</comments>
</file>

<file path=xl/sharedStrings.xml><?xml version="1.0" encoding="utf-8"?>
<sst xmlns="http://schemas.openxmlformats.org/spreadsheetml/2006/main" count="125" uniqueCount="85">
  <si>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</si>
  <si>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</si>
  <si>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</si>
  <si>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</si>
  <si>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</si>
  <si>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</si>
  <si>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</si>
  <si>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</si>
  <si>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</si>
  <si>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</si>
  <si>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</si>
  <si>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</si>
  <si>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</si>
  <si>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</si>
  <si>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</si>
  <si>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</si>
  <si>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</si>
  <si>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</si>
  <si>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</si>
  <si>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</si>
  <si>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</si>
  <si>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</si>
  <si>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</si>
  <si>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</si>
  <si>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</si>
  <si>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</si>
  <si>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</si>
  <si>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</si>
  <si>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</si>
  <si>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</si>
  <si>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</si>
  <si>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</si>
  <si>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</si>
  <si>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</si>
  <si>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</si>
  <si>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</si>
  <si>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</si>
  <si>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</si>
  <si>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</si>
  <si>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</si>
  <si>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</si>
  <si>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COMICIONES BANCARIAS</t>
  </si>
  <si>
    <t>2.2.6.3.01</t>
  </si>
  <si>
    <t>2.1.1.1.01</t>
  </si>
  <si>
    <t>2.2.1.5.01</t>
  </si>
  <si>
    <t>2.2.8.2.01</t>
  </si>
  <si>
    <t>2.2.1.7.01</t>
  </si>
  <si>
    <t>2.1.1.2.08</t>
  </si>
  <si>
    <t>CORPORACION DEL ACUEDUCTO Y ALCANTARILLADO DE SANTO DOMINGO.</t>
  </si>
  <si>
    <t>SEGUROS SURA, SA</t>
  </si>
  <si>
    <t>2.1.1.2.11</t>
  </si>
  <si>
    <t>2.2.1.6.01</t>
  </si>
  <si>
    <t>2.1.2.2.05</t>
  </si>
  <si>
    <t>ALTICE DOMIICANA, SA</t>
  </si>
  <si>
    <t>20/1/2026</t>
  </si>
  <si>
    <t>SEGURO NACIONAL DE SALUD</t>
  </si>
  <si>
    <t>Ingresos - Egresos - Febrero  2026</t>
  </si>
  <si>
    <t>2.2.3.1.01</t>
  </si>
  <si>
    <t>2.2.7.2.08</t>
  </si>
  <si>
    <t>REFRI ELECTRIC REYNOSO GIL, EIRL</t>
  </si>
  <si>
    <t>2.2.5.3.02</t>
  </si>
  <si>
    <t>TONER DEPOT MULTISRVICIOS EORG, SRL</t>
  </si>
  <si>
    <t>2.3.9.9.05</t>
  </si>
  <si>
    <t>DISTRIBUIDORA Y SERVICIOS DIVERSOS DISOPE, SRL</t>
  </si>
  <si>
    <t>2.2.8.7.04</t>
  </si>
  <si>
    <t>CENTRO DE EDUCACION TECNICA CERTIFICADA, CEDUTECE, SRL</t>
  </si>
  <si>
    <t>16/2/2026</t>
  </si>
  <si>
    <t>17/2/2026</t>
  </si>
  <si>
    <t>18/2/2026</t>
  </si>
  <si>
    <t>20/2/2026</t>
  </si>
  <si>
    <t>2.3.1.1.01</t>
  </si>
  <si>
    <t>2.3.1.2.01</t>
  </si>
  <si>
    <t>INVERSIONES FURO, EIRL</t>
  </si>
  <si>
    <t>23/2/2026</t>
  </si>
  <si>
    <t>24/2/2026</t>
  </si>
  <si>
    <t>25/2/2026</t>
  </si>
  <si>
    <t xml:space="preserve"> DAN WORLD</t>
  </si>
  <si>
    <t>171-184</t>
  </si>
  <si>
    <t>COMPAÑIA DONIMICANA DE TELEFONO C POR A</t>
  </si>
  <si>
    <t>GRUPO ALASKA, SA</t>
  </si>
  <si>
    <t>26/2/2026</t>
  </si>
  <si>
    <t>EDESTE</t>
  </si>
  <si>
    <t>180-219</t>
  </si>
  <si>
    <t xml:space="preserve">Licda. Yuderqui Alvarado Linares </t>
  </si>
  <si>
    <t xml:space="preserve">Enc. Division de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</si>
</sst>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5" fillId="2" borderId="4" xfId="1" applyFont="1" applyFill="1" applyBorder="1" applyAlignment="1">
      <alignment horizontal="center" vertical="center" wrapText="1"/>
    </xf>
    <xf numFmtId="164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164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164" fontId="4" fillId="5" borderId="10" xfId="0" applyNumberFormat="1" applyFont="1" applyFill="1" applyBorder="1" applyAlignment="1">
      <alignment horizontal="left" vertical="center" wrapText="1"/>
    </xf>
    <xf numFmtId="164" fontId="4" fillId="3" borderId="2" xfId="1" applyFont="1" applyFill="1" applyBorder="1" applyAlignment="1">
      <alignment vertical="center" wrapText="1"/>
    </xf>
    <xf numFmtId="164" fontId="4" fillId="3" borderId="11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vertical="center" wrapText="1"/>
    </xf>
    <xf numFmtId="164" fontId="12" fillId="2" borderId="0" xfId="1" applyFont="1" applyFill="1" applyBorder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164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64" fontId="6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 wrapText="1"/>
    </xf>
    <xf numFmtId="164" fontId="7" fillId="3" borderId="2" xfId="1" applyFont="1" applyFill="1" applyBorder="1" applyAlignment="1">
      <alignment horizontal="center" vertical="center" wrapText="1"/>
    </xf>
    <xf numFmtId="164" fontId="5" fillId="0" borderId="0" xfId="0" applyNumberFormat="1" applyFont="1"/>
    <xf numFmtId="0" fontId="2" fillId="2" borderId="0" xfId="0" applyFont="1" applyFill="1" applyAlignment="1">
      <alignment vertical="center"/>
    </xf>
    <xf numFmtId="164" fontId="5" fillId="0" borderId="0" xfId="1" applyFont="1"/>
    <xf numFmtId="164" fontId="2" fillId="2" borderId="0" xfId="0" applyNumberFormat="1" applyFont="1" applyFill="1" applyAlignment="1">
      <alignment vertical="center"/>
    </xf>
    <xf numFmtId="164" fontId="7" fillId="0" borderId="0" xfId="0" applyNumberFormat="1" applyFont="1"/>
    <xf numFmtId="164" fontId="5" fillId="2" borderId="0" xfId="1" applyFont="1" applyFill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7" fillId="0" borderId="0" xfId="0" applyFont="1" applyAlignment="1">
      <alignment vertical="center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1360713</xdr:colOff>
      <xdr:row>1</xdr:row>
      <xdr:rowOff>136072</xdr:rowOff>
    </xdr:from>
    <xdr:to>
      <xdr:col>5</xdr:col>
      <xdr:colOff>40821</xdr:colOff>
      <xdr:row>7</xdr:row>
      <xdr:rowOff>182336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38B20-D0AD-4E53-A4D3-97CF15B87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5106" y="340179"/>
          <a:ext cx="3959679" cy="12709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K70"/>
  <sheetViews>
    <sheetView showGridLines="0" tabSelected="1" topLeftCell="C53" zoomScaleNormal="100" workbookViewId="0">
      <selection activeCell="J75" sqref="J75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57"/>
      <c r="C9" s="57"/>
      <c r="D9" s="57"/>
      <c r="E9" s="57"/>
      <c r="F9" s="57"/>
      <c r="G9" s="57"/>
      <c r="H9" s="57"/>
    </row>
    <row r="10" spans="1:10" s="5" customFormat="1" ht="20.25" x14ac:dyDescent="0.3">
      <c r="A10" s="4"/>
      <c r="B10" s="58" t="s">
        <v>56</v>
      </c>
      <c r="C10" s="58"/>
      <c r="D10" s="58"/>
      <c r="E10" s="58"/>
      <c r="F10" s="58"/>
      <c r="G10" s="58"/>
      <c r="H10" s="58"/>
    </row>
    <row r="11" spans="1:10" s="7" customFormat="1" x14ac:dyDescent="0.25">
      <c r="A11" s="6"/>
      <c r="B11" s="59"/>
      <c r="C11" s="57"/>
      <c r="D11" s="57"/>
      <c r="E11" s="57"/>
      <c r="F11" s="57"/>
      <c r="G11" s="57"/>
      <c r="H11" s="57"/>
    </row>
    <row r="12" spans="1:10" s="7" customFormat="1" ht="20.25" x14ac:dyDescent="0.3">
      <c r="A12" s="6"/>
      <c r="B12" s="58" t="s">
        <v>32</v>
      </c>
      <c r="C12" s="58"/>
      <c r="D12" s="58"/>
      <c r="E12" s="58"/>
      <c r="F12" s="58"/>
      <c r="G12" s="58"/>
      <c r="H12" s="58"/>
      <c r="I12" s="38"/>
    </row>
    <row r="13" spans="1:10" x14ac:dyDescent="0.25">
      <c r="A13" s="8"/>
      <c r="B13" s="60" t="s">
        <v>0</v>
      </c>
      <c r="C13" s="60" t="s">
        <v>1</v>
      </c>
      <c r="D13" s="60" t="s">
        <v>2</v>
      </c>
      <c r="E13" s="9" t="s">
        <v>3</v>
      </c>
      <c r="F13" s="60" t="s">
        <v>4</v>
      </c>
      <c r="G13" s="62" t="s">
        <v>5</v>
      </c>
      <c r="H13" s="9" t="s">
        <v>6</v>
      </c>
    </row>
    <row r="14" spans="1:10" x14ac:dyDescent="0.25">
      <c r="A14" s="8"/>
      <c r="B14" s="61"/>
      <c r="C14" s="61"/>
      <c r="D14" s="61"/>
      <c r="E14" s="11" t="s">
        <v>7</v>
      </c>
      <c r="F14" s="61"/>
      <c r="G14" s="63"/>
      <c r="H14" s="41">
        <v>74881077</v>
      </c>
      <c r="I14" s="40"/>
      <c r="J14" s="37"/>
    </row>
    <row r="15" spans="1:10" s="12" customFormat="1" ht="18" customHeight="1" x14ac:dyDescent="0.25">
      <c r="B15" s="13" t="s">
        <v>54</v>
      </c>
      <c r="C15" s="14">
        <v>259</v>
      </c>
      <c r="D15" s="14" t="s">
        <v>33</v>
      </c>
      <c r="E15" s="15" t="s">
        <v>34</v>
      </c>
      <c r="F15" s="16">
        <v>833333.33</v>
      </c>
      <c r="G15" s="16"/>
      <c r="H15" s="16">
        <f>+H14+F15+G15</f>
        <v>75714410.329999998</v>
      </c>
      <c r="I15" s="39"/>
    </row>
    <row r="16" spans="1:10" s="12" customFormat="1" ht="18" customHeight="1" x14ac:dyDescent="0.25">
      <c r="B16" s="13"/>
      <c r="C16" s="14"/>
      <c r="D16" s="14" t="s">
        <v>33</v>
      </c>
      <c r="E16" s="15" t="s">
        <v>34</v>
      </c>
      <c r="F16" s="16"/>
      <c r="G16" s="16"/>
      <c r="H16" s="16">
        <f t="shared" ref="H16:H51" si="0">+H15+F16+G16</f>
        <v>75714410.329999998</v>
      </c>
      <c r="I16" s="39"/>
    </row>
    <row r="17" spans="2:11" s="12" customFormat="1" ht="18" customHeight="1" x14ac:dyDescent="0.25">
      <c r="B17" s="13" t="s">
        <v>54</v>
      </c>
      <c r="C17" s="14">
        <v>258</v>
      </c>
      <c r="D17" s="14" t="s">
        <v>8</v>
      </c>
      <c r="E17" s="15" t="s">
        <v>35</v>
      </c>
      <c r="F17" s="16">
        <v>8505104.9100000001</v>
      </c>
      <c r="G17" s="16"/>
      <c r="H17" s="16">
        <f t="shared" si="0"/>
        <v>84219515.239999995</v>
      </c>
      <c r="I17" s="39"/>
    </row>
    <row r="18" spans="2:11" s="12" customFormat="1" ht="18" customHeight="1" x14ac:dyDescent="0.25">
      <c r="B18" s="13"/>
      <c r="C18" s="14"/>
      <c r="D18" s="14" t="s">
        <v>8</v>
      </c>
      <c r="E18" s="15" t="s">
        <v>35</v>
      </c>
      <c r="F18" s="16"/>
      <c r="G18" s="16"/>
      <c r="H18" s="16">
        <f t="shared" si="0"/>
        <v>84219515.239999995</v>
      </c>
      <c r="I18" s="39"/>
    </row>
    <row r="19" spans="2:11" s="12" customFormat="1" ht="18" customHeight="1" x14ac:dyDescent="0.25">
      <c r="B19" s="13"/>
      <c r="C19" s="35" t="s">
        <v>38</v>
      </c>
      <c r="D19" s="35" t="s">
        <v>36</v>
      </c>
      <c r="E19" s="36" t="s">
        <v>37</v>
      </c>
      <c r="F19" s="16">
        <v>2143545</v>
      </c>
      <c r="G19" s="34"/>
      <c r="H19" s="16">
        <f t="shared" si="0"/>
        <v>86363060.239999995</v>
      </c>
      <c r="I19" s="39"/>
    </row>
    <row r="20" spans="2:11" s="12" customFormat="1" ht="18" customHeight="1" x14ac:dyDescent="0.25">
      <c r="B20" s="13">
        <v>46055</v>
      </c>
      <c r="C20" s="35">
        <v>59</v>
      </c>
      <c r="D20" s="35" t="s">
        <v>40</v>
      </c>
      <c r="E20" s="36" t="s">
        <v>53</v>
      </c>
      <c r="F20" s="16"/>
      <c r="G20" s="34">
        <v>-84424.53</v>
      </c>
      <c r="H20" s="16">
        <f t="shared" si="0"/>
        <v>86278635.709999993</v>
      </c>
      <c r="I20" s="39"/>
    </row>
    <row r="21" spans="2:11" s="12" customFormat="1" ht="33" customHeight="1" x14ac:dyDescent="0.25">
      <c r="B21" s="13">
        <v>46114</v>
      </c>
      <c r="C21" s="35">
        <v>69</v>
      </c>
      <c r="D21" s="14" t="s">
        <v>42</v>
      </c>
      <c r="E21" s="36" t="s">
        <v>49</v>
      </c>
      <c r="F21" s="16"/>
      <c r="G21" s="16">
        <v>-9967.8799999999992</v>
      </c>
      <c r="H21" s="16">
        <f t="shared" si="0"/>
        <v>86268667.829999998</v>
      </c>
      <c r="I21" s="39"/>
    </row>
    <row r="22" spans="2:11" s="12" customFormat="1" ht="33" customHeight="1" x14ac:dyDescent="0.25">
      <c r="B22" s="13">
        <v>46114</v>
      </c>
      <c r="C22" s="35">
        <v>72</v>
      </c>
      <c r="D22" s="14" t="s">
        <v>57</v>
      </c>
      <c r="E22" s="15" t="s">
        <v>39</v>
      </c>
      <c r="F22" s="16"/>
      <c r="G22" s="16">
        <v>-81318.28</v>
      </c>
      <c r="H22" s="16">
        <f t="shared" si="0"/>
        <v>86187349.549999997</v>
      </c>
      <c r="I22" s="39"/>
    </row>
    <row r="23" spans="2:11" s="12" customFormat="1" ht="33" customHeight="1" x14ac:dyDescent="0.25">
      <c r="B23" s="13">
        <v>46175</v>
      </c>
      <c r="C23" s="35">
        <v>80</v>
      </c>
      <c r="D23" s="14" t="s">
        <v>58</v>
      </c>
      <c r="E23" s="15" t="s">
        <v>59</v>
      </c>
      <c r="F23" s="16"/>
      <c r="G23" s="16">
        <v>-39166.65</v>
      </c>
      <c r="H23" s="16">
        <f t="shared" si="0"/>
        <v>86148182.899999991</v>
      </c>
      <c r="I23" s="39"/>
    </row>
    <row r="24" spans="2:11" s="12" customFormat="1" ht="33" customHeight="1" x14ac:dyDescent="0.25">
      <c r="B24" s="13">
        <v>46297</v>
      </c>
      <c r="C24" s="35">
        <v>87</v>
      </c>
      <c r="D24" s="14" t="s">
        <v>43</v>
      </c>
      <c r="E24" s="15" t="s">
        <v>39</v>
      </c>
      <c r="F24" s="16"/>
      <c r="G24" s="16">
        <v>-3543350</v>
      </c>
      <c r="H24" s="16">
        <f t="shared" si="0"/>
        <v>82604832.899999991</v>
      </c>
      <c r="I24" s="39"/>
    </row>
    <row r="25" spans="2:11" s="12" customFormat="1" ht="33" customHeight="1" x14ac:dyDescent="0.25">
      <c r="B25" s="13">
        <v>46297</v>
      </c>
      <c r="C25" s="35">
        <v>87</v>
      </c>
      <c r="D25" s="14" t="s">
        <v>10</v>
      </c>
      <c r="E25" s="15" t="s">
        <v>39</v>
      </c>
      <c r="F25" s="16"/>
      <c r="G25" s="16">
        <v>-251223.52</v>
      </c>
      <c r="H25" s="16">
        <f t="shared" si="0"/>
        <v>82353609.379999995</v>
      </c>
      <c r="I25" s="39"/>
    </row>
    <row r="26" spans="2:11" s="12" customFormat="1" ht="33" customHeight="1" x14ac:dyDescent="0.25">
      <c r="B26" s="13">
        <v>46297</v>
      </c>
      <c r="C26" s="35">
        <v>87</v>
      </c>
      <c r="D26" s="14" t="s">
        <v>9</v>
      </c>
      <c r="E26" s="15" t="s">
        <v>39</v>
      </c>
      <c r="F26" s="16"/>
      <c r="G26" s="16">
        <v>-251577.85</v>
      </c>
      <c r="H26" s="16">
        <f t="shared" si="0"/>
        <v>82102031.530000001</v>
      </c>
      <c r="I26" s="39"/>
    </row>
    <row r="27" spans="2:11" s="12" customFormat="1" ht="33" customHeight="1" x14ac:dyDescent="0.25">
      <c r="B27" s="13">
        <v>46297</v>
      </c>
      <c r="C27" s="35">
        <v>87</v>
      </c>
      <c r="D27" s="14" t="s">
        <v>11</v>
      </c>
      <c r="E27" s="15" t="s">
        <v>39</v>
      </c>
      <c r="F27" s="16"/>
      <c r="G27" s="16">
        <v>-39756.6</v>
      </c>
      <c r="H27" s="16">
        <f t="shared" si="0"/>
        <v>82062274.930000007</v>
      </c>
      <c r="I27" s="39"/>
    </row>
    <row r="28" spans="2:11" s="12" customFormat="1" ht="33" customHeight="1" x14ac:dyDescent="0.25">
      <c r="B28" s="13">
        <v>46297</v>
      </c>
      <c r="C28" s="35">
        <v>89</v>
      </c>
      <c r="D28" s="14" t="s">
        <v>47</v>
      </c>
      <c r="E28" s="15" t="s">
        <v>39</v>
      </c>
      <c r="F28" s="16"/>
      <c r="G28" s="16">
        <v>-1035000</v>
      </c>
      <c r="H28" s="16">
        <f t="shared" si="0"/>
        <v>81027274.930000007</v>
      </c>
      <c r="I28" s="39"/>
      <c r="J28" s="48"/>
      <c r="K28" s="49"/>
    </row>
    <row r="29" spans="2:11" s="12" customFormat="1" ht="33" customHeight="1" x14ac:dyDescent="0.25">
      <c r="B29" s="13">
        <v>46297</v>
      </c>
      <c r="C29" s="35">
        <v>89</v>
      </c>
      <c r="D29" s="14" t="s">
        <v>10</v>
      </c>
      <c r="E29" s="15" t="s">
        <v>39</v>
      </c>
      <c r="F29" s="16"/>
      <c r="G29" s="16">
        <v>-73381.5</v>
      </c>
      <c r="H29" s="16">
        <f t="shared" si="0"/>
        <v>80953893.430000007</v>
      </c>
      <c r="I29" s="39"/>
    </row>
    <row r="30" spans="2:11" s="12" customFormat="1" ht="33" customHeight="1" x14ac:dyDescent="0.25">
      <c r="B30" s="13">
        <v>46297</v>
      </c>
      <c r="C30" s="35">
        <v>89</v>
      </c>
      <c r="D30" s="14" t="s">
        <v>9</v>
      </c>
      <c r="E30" s="15" t="s">
        <v>39</v>
      </c>
      <c r="F30" s="16"/>
      <c r="G30" s="16">
        <v>-73485</v>
      </c>
      <c r="H30" s="16">
        <f t="shared" si="0"/>
        <v>80880408.430000007</v>
      </c>
      <c r="I30" s="39"/>
    </row>
    <row r="31" spans="2:11" s="12" customFormat="1" ht="33" customHeight="1" x14ac:dyDescent="0.25">
      <c r="B31" s="13">
        <v>46297</v>
      </c>
      <c r="C31" s="35">
        <v>89</v>
      </c>
      <c r="D31" s="14" t="s">
        <v>11</v>
      </c>
      <c r="E31" s="15" t="s">
        <v>39</v>
      </c>
      <c r="F31" s="16"/>
      <c r="G31" s="16">
        <v>-11898.8</v>
      </c>
      <c r="H31" s="16">
        <f t="shared" si="0"/>
        <v>80868509.63000001</v>
      </c>
      <c r="I31" s="39"/>
      <c r="J31" s="14"/>
      <c r="K31" s="15"/>
    </row>
    <row r="32" spans="2:11" s="12" customFormat="1" ht="33" customHeight="1" x14ac:dyDescent="0.25">
      <c r="B32" s="13">
        <v>46297</v>
      </c>
      <c r="C32" s="35">
        <v>91</v>
      </c>
      <c r="D32" s="14" t="s">
        <v>52</v>
      </c>
      <c r="E32" s="36" t="s">
        <v>39</v>
      </c>
      <c r="F32" s="16"/>
      <c r="G32" s="16">
        <v>-136000</v>
      </c>
      <c r="H32" s="16">
        <f t="shared" si="0"/>
        <v>80732509.63000001</v>
      </c>
      <c r="I32" s="39"/>
      <c r="J32" s="14"/>
      <c r="K32" s="15"/>
    </row>
    <row r="33" spans="2:9" s="12" customFormat="1" ht="33" customHeight="1" x14ac:dyDescent="0.25">
      <c r="B33" s="13">
        <v>46297</v>
      </c>
      <c r="C33" s="35">
        <v>92</v>
      </c>
      <c r="D33" s="14" t="s">
        <v>46</v>
      </c>
      <c r="E33" s="15" t="s">
        <v>48</v>
      </c>
      <c r="F33" s="16"/>
      <c r="G33" s="16">
        <v>-29998</v>
      </c>
      <c r="H33" s="16">
        <f t="shared" si="0"/>
        <v>80702511.63000001</v>
      </c>
      <c r="I33" s="39"/>
    </row>
    <row r="34" spans="2:9" s="12" customFormat="1" ht="33" customHeight="1" x14ac:dyDescent="0.25">
      <c r="B34" s="13">
        <v>46297</v>
      </c>
      <c r="C34" s="35">
        <v>96</v>
      </c>
      <c r="D34" s="14" t="s">
        <v>60</v>
      </c>
      <c r="E34" s="15" t="s">
        <v>61</v>
      </c>
      <c r="F34" s="47"/>
      <c r="G34" s="16">
        <v>-15045</v>
      </c>
      <c r="H34" s="16">
        <f t="shared" si="0"/>
        <v>80687466.63000001</v>
      </c>
      <c r="I34" s="39"/>
    </row>
    <row r="35" spans="2:9" s="12" customFormat="1" ht="33" customHeight="1" x14ac:dyDescent="0.25">
      <c r="B35" s="13">
        <v>46297</v>
      </c>
      <c r="C35" s="35">
        <v>100</v>
      </c>
      <c r="D35" s="14" t="s">
        <v>62</v>
      </c>
      <c r="E35" s="15" t="s">
        <v>63</v>
      </c>
      <c r="F35" s="16"/>
      <c r="G35" s="16">
        <v>-28497</v>
      </c>
      <c r="H35" s="16">
        <f t="shared" si="0"/>
        <v>80658969.63000001</v>
      </c>
      <c r="I35" s="39"/>
    </row>
    <row r="36" spans="2:9" s="12" customFormat="1" ht="33" customHeight="1" x14ac:dyDescent="0.25">
      <c r="B36" s="13">
        <v>46328</v>
      </c>
      <c r="C36" s="35">
        <v>104</v>
      </c>
      <c r="D36" s="14" t="s">
        <v>64</v>
      </c>
      <c r="E36" s="15" t="s">
        <v>65</v>
      </c>
      <c r="F36" s="16"/>
      <c r="G36" s="16">
        <v>-62200</v>
      </c>
      <c r="H36" s="16">
        <f t="shared" si="0"/>
        <v>80596769.63000001</v>
      </c>
      <c r="I36" s="39"/>
    </row>
    <row r="37" spans="2:9" s="43" customFormat="1" ht="33" customHeight="1" x14ac:dyDescent="0.25">
      <c r="B37" s="13" t="s">
        <v>66</v>
      </c>
      <c r="C37" s="14">
        <v>108</v>
      </c>
      <c r="D37" s="14" t="s">
        <v>57</v>
      </c>
      <c r="E37" s="15" t="s">
        <v>39</v>
      </c>
      <c r="F37" s="16"/>
      <c r="G37" s="16">
        <v>-18217.009999999998</v>
      </c>
      <c r="H37" s="16">
        <f t="shared" si="0"/>
        <v>80578552.620000005</v>
      </c>
      <c r="I37" s="45"/>
    </row>
    <row r="38" spans="2:9" s="12" customFormat="1" ht="33" customHeight="1" x14ac:dyDescent="0.25">
      <c r="B38" s="13" t="s">
        <v>67</v>
      </c>
      <c r="C38" s="35">
        <v>111</v>
      </c>
      <c r="D38" s="14" t="s">
        <v>50</v>
      </c>
      <c r="E38" s="15" t="s">
        <v>39</v>
      </c>
      <c r="F38" s="16"/>
      <c r="G38" s="16">
        <v>-63000</v>
      </c>
      <c r="H38" s="16">
        <f t="shared" si="0"/>
        <v>80515552.620000005</v>
      </c>
      <c r="I38" s="39"/>
    </row>
    <row r="39" spans="2:9" s="12" customFormat="1" ht="33" customHeight="1" x14ac:dyDescent="0.25">
      <c r="B39" s="13" t="s">
        <v>67</v>
      </c>
      <c r="C39" s="35">
        <v>111</v>
      </c>
      <c r="D39" s="14" t="s">
        <v>10</v>
      </c>
      <c r="E39" s="15" t="s">
        <v>39</v>
      </c>
      <c r="F39" s="16"/>
      <c r="G39" s="16">
        <v>-4466.7</v>
      </c>
      <c r="H39" s="16">
        <f t="shared" si="0"/>
        <v>80511085.920000002</v>
      </c>
      <c r="I39" s="39"/>
    </row>
    <row r="40" spans="2:9" s="12" customFormat="1" ht="33" customHeight="1" x14ac:dyDescent="0.25">
      <c r="B40" s="13" t="s">
        <v>67</v>
      </c>
      <c r="C40" s="35">
        <v>111</v>
      </c>
      <c r="D40" s="14" t="s">
        <v>9</v>
      </c>
      <c r="E40" s="15" t="s">
        <v>39</v>
      </c>
      <c r="F40" s="16"/>
      <c r="G40" s="16">
        <v>-4473</v>
      </c>
      <c r="H40" s="16">
        <f t="shared" si="0"/>
        <v>80506612.920000002</v>
      </c>
      <c r="I40" s="39"/>
    </row>
    <row r="41" spans="2:9" s="12" customFormat="1" ht="33" customHeight="1" x14ac:dyDescent="0.25">
      <c r="B41" s="13" t="s">
        <v>67</v>
      </c>
      <c r="C41" s="35">
        <v>111</v>
      </c>
      <c r="D41" s="14" t="s">
        <v>11</v>
      </c>
      <c r="E41" s="15" t="s">
        <v>39</v>
      </c>
      <c r="F41" s="16"/>
      <c r="G41" s="16">
        <v>-730.7</v>
      </c>
      <c r="H41" s="16">
        <f t="shared" si="0"/>
        <v>80505882.219999999</v>
      </c>
      <c r="I41" s="39"/>
    </row>
    <row r="42" spans="2:9" s="12" customFormat="1" ht="33" customHeight="1" x14ac:dyDescent="0.25">
      <c r="B42" s="13" t="s">
        <v>68</v>
      </c>
      <c r="C42" s="35">
        <v>117</v>
      </c>
      <c r="D42" s="14" t="s">
        <v>42</v>
      </c>
      <c r="E42" s="15" t="s">
        <v>55</v>
      </c>
      <c r="F42" s="47"/>
      <c r="G42" s="16">
        <v>-50128.5</v>
      </c>
      <c r="H42" s="16">
        <f t="shared" si="0"/>
        <v>80455753.719999999</v>
      </c>
      <c r="I42" s="39"/>
    </row>
    <row r="43" spans="2:9" s="12" customFormat="1" ht="33" customHeight="1" x14ac:dyDescent="0.25">
      <c r="B43" s="13" t="s">
        <v>69</v>
      </c>
      <c r="C43" s="35">
        <v>156</v>
      </c>
      <c r="D43" s="14" t="s">
        <v>70</v>
      </c>
      <c r="E43" s="15" t="s">
        <v>72</v>
      </c>
      <c r="F43" s="47"/>
      <c r="G43" s="16">
        <v>-14000</v>
      </c>
      <c r="H43" s="16">
        <f t="shared" si="0"/>
        <v>80441753.719999999</v>
      </c>
      <c r="I43" s="39"/>
    </row>
    <row r="44" spans="2:9" s="12" customFormat="1" ht="33" customHeight="1" x14ac:dyDescent="0.25">
      <c r="B44" s="13" t="s">
        <v>69</v>
      </c>
      <c r="C44" s="35">
        <v>156</v>
      </c>
      <c r="D44" s="14" t="s">
        <v>71</v>
      </c>
      <c r="E44" s="15" t="s">
        <v>72</v>
      </c>
      <c r="F44" s="47"/>
      <c r="G44" s="16">
        <v>-590</v>
      </c>
      <c r="H44" s="16">
        <f t="shared" si="0"/>
        <v>80441163.719999999</v>
      </c>
      <c r="I44" s="39"/>
    </row>
    <row r="45" spans="2:9" s="12" customFormat="1" ht="33" customHeight="1" x14ac:dyDescent="0.25">
      <c r="B45" s="13" t="s">
        <v>73</v>
      </c>
      <c r="C45" s="35">
        <v>160</v>
      </c>
      <c r="D45" s="14" t="s">
        <v>60</v>
      </c>
      <c r="E45" s="15" t="s">
        <v>61</v>
      </c>
      <c r="F45" s="47"/>
      <c r="G45" s="16">
        <v>-15045</v>
      </c>
      <c r="H45" s="16">
        <f t="shared" si="0"/>
        <v>80426118.719999999</v>
      </c>
      <c r="I45" s="39"/>
    </row>
    <row r="46" spans="2:9" s="12" customFormat="1" ht="33" customHeight="1" x14ac:dyDescent="0.25">
      <c r="B46" s="13" t="s">
        <v>74</v>
      </c>
      <c r="C46" s="35">
        <v>162</v>
      </c>
      <c r="D46" s="14" t="s">
        <v>40</v>
      </c>
      <c r="E46" s="15" t="s">
        <v>53</v>
      </c>
      <c r="F46" s="47"/>
      <c r="G46" s="16">
        <v>-64441</v>
      </c>
      <c r="H46" s="16">
        <f t="shared" si="0"/>
        <v>80361677.719999999</v>
      </c>
      <c r="I46" s="39"/>
    </row>
    <row r="47" spans="2:9" s="12" customFormat="1" ht="33" customHeight="1" x14ac:dyDescent="0.25">
      <c r="B47" s="13" t="s">
        <v>75</v>
      </c>
      <c r="C47" s="35" t="s">
        <v>77</v>
      </c>
      <c r="D47" s="14" t="s">
        <v>42</v>
      </c>
      <c r="E47" s="15" t="s">
        <v>76</v>
      </c>
      <c r="F47" s="47"/>
      <c r="G47" s="16">
        <v>-20102.97</v>
      </c>
      <c r="H47" s="16">
        <f t="shared" si="0"/>
        <v>80341574.75</v>
      </c>
      <c r="I47" s="39"/>
    </row>
    <row r="48" spans="2:9" s="12" customFormat="1" ht="33" customHeight="1" x14ac:dyDescent="0.25">
      <c r="B48" s="13" t="s">
        <v>75</v>
      </c>
      <c r="C48" s="35">
        <v>174</v>
      </c>
      <c r="D48" s="14" t="s">
        <v>44</v>
      </c>
      <c r="E48" s="15" t="s">
        <v>78</v>
      </c>
      <c r="F48" s="47"/>
      <c r="G48" s="16">
        <v>-25993.5</v>
      </c>
      <c r="H48" s="16">
        <f t="shared" si="0"/>
        <v>80315581.25</v>
      </c>
      <c r="I48" s="39"/>
    </row>
    <row r="49" spans="2:10" s="12" customFormat="1" ht="33" customHeight="1" x14ac:dyDescent="0.25">
      <c r="B49" s="13" t="s">
        <v>75</v>
      </c>
      <c r="C49" s="35">
        <v>177</v>
      </c>
      <c r="D49" s="14" t="s">
        <v>70</v>
      </c>
      <c r="E49" s="15" t="s">
        <v>79</v>
      </c>
      <c r="F49" s="47"/>
      <c r="G49" s="16">
        <v>-3283</v>
      </c>
      <c r="H49" s="16">
        <f t="shared" si="0"/>
        <v>80312298.25</v>
      </c>
      <c r="I49" s="39"/>
    </row>
    <row r="50" spans="2:10" s="12" customFormat="1" ht="33" customHeight="1" x14ac:dyDescent="0.25">
      <c r="B50" s="13" t="s">
        <v>80</v>
      </c>
      <c r="C50" s="35" t="s">
        <v>82</v>
      </c>
      <c r="D50" s="14" t="s">
        <v>51</v>
      </c>
      <c r="E50" s="15" t="s">
        <v>81</v>
      </c>
      <c r="F50" s="47"/>
      <c r="G50" s="16">
        <v>-485781.45</v>
      </c>
      <c r="H50" s="16">
        <f t="shared" si="0"/>
        <v>79826516.799999997</v>
      </c>
      <c r="I50" s="39"/>
    </row>
    <row r="51" spans="2:10" s="43" customFormat="1" x14ac:dyDescent="0.25">
      <c r="B51" s="13"/>
      <c r="C51" s="14"/>
      <c r="D51" s="14" t="s">
        <v>45</v>
      </c>
      <c r="E51" s="15" t="s">
        <v>41</v>
      </c>
      <c r="G51" s="16">
        <v>-500</v>
      </c>
      <c r="H51" s="16">
        <f t="shared" si="0"/>
        <v>79826016.799999997</v>
      </c>
      <c r="I51" s="45"/>
    </row>
    <row r="52" spans="2:10" s="8" customFormat="1" x14ac:dyDescent="0.25">
      <c r="B52" s="54" t="s">
        <v>31</v>
      </c>
      <c r="C52" s="55"/>
      <c r="D52" s="55"/>
      <c r="E52" s="56"/>
      <c r="F52" s="17">
        <f>SUM(F15:F51)</f>
        <v>11481983.24</v>
      </c>
      <c r="G52" s="17">
        <f>SUM(G15:G51)</f>
        <v>-6537043.4399999995</v>
      </c>
      <c r="H52" s="17">
        <f>SUM(F52:G52)</f>
        <v>4944939.8000000007</v>
      </c>
      <c r="I52" s="46"/>
      <c r="J52" s="42"/>
    </row>
    <row r="53" spans="2:10" s="8" customFormat="1" ht="16.5" customHeight="1" x14ac:dyDescent="0.25">
      <c r="B53" s="13">
        <v>46081</v>
      </c>
      <c r="C53" s="14"/>
      <c r="D53" s="14">
        <v>4</v>
      </c>
      <c r="E53" s="18" t="s">
        <v>12</v>
      </c>
      <c r="F53" s="19"/>
      <c r="G53" s="19">
        <v>0</v>
      </c>
      <c r="H53" s="20">
        <f>+H52+F53+G53</f>
        <v>4944939.8000000007</v>
      </c>
      <c r="I53" s="42"/>
    </row>
    <row r="54" spans="2:10" s="8" customFormat="1" x14ac:dyDescent="0.25">
      <c r="B54" s="13">
        <v>46081</v>
      </c>
      <c r="C54" s="14"/>
      <c r="D54" s="14" t="s">
        <v>13</v>
      </c>
      <c r="E54" s="21" t="s">
        <v>14</v>
      </c>
      <c r="F54" s="19">
        <v>4944938</v>
      </c>
      <c r="G54" s="19"/>
      <c r="H54" s="20">
        <f t="shared" ref="H54:H61" si="1">+H53+F54+G54</f>
        <v>9889877.8000000007</v>
      </c>
      <c r="I54" s="44"/>
    </row>
    <row r="55" spans="2:10" s="8" customFormat="1" ht="31.5" x14ac:dyDescent="0.25">
      <c r="B55" s="13">
        <v>46081</v>
      </c>
      <c r="C55" s="14"/>
      <c r="D55" s="14" t="s">
        <v>15</v>
      </c>
      <c r="E55" s="22" t="s">
        <v>16</v>
      </c>
      <c r="F55" s="23"/>
      <c r="G55" s="23">
        <v>0</v>
      </c>
      <c r="H55" s="20">
        <f t="shared" si="1"/>
        <v>9889877.8000000007</v>
      </c>
    </row>
    <row r="56" spans="2:10" s="8" customFormat="1" ht="31.5" x14ac:dyDescent="0.25">
      <c r="B56" s="13">
        <v>46081</v>
      </c>
      <c r="C56" s="14"/>
      <c r="D56" s="14" t="s">
        <v>17</v>
      </c>
      <c r="E56" s="22" t="s">
        <v>18</v>
      </c>
      <c r="F56" s="23">
        <v>0</v>
      </c>
      <c r="G56" s="23">
        <v>0</v>
      </c>
      <c r="H56" s="20">
        <f t="shared" si="1"/>
        <v>9889877.8000000007</v>
      </c>
    </row>
    <row r="57" spans="2:10" s="8" customFormat="1" x14ac:dyDescent="0.25">
      <c r="B57" s="13"/>
      <c r="C57" s="14"/>
      <c r="D57" s="14" t="s">
        <v>19</v>
      </c>
      <c r="E57" s="21" t="s">
        <v>20</v>
      </c>
      <c r="F57" s="19"/>
      <c r="G57" s="19"/>
      <c r="H57" s="20">
        <f t="shared" si="1"/>
        <v>9889877.8000000007</v>
      </c>
    </row>
    <row r="58" spans="2:10" s="8" customFormat="1" x14ac:dyDescent="0.25">
      <c r="B58" s="13">
        <v>46081</v>
      </c>
      <c r="C58" s="14"/>
      <c r="D58" s="14" t="s">
        <v>21</v>
      </c>
      <c r="E58" s="22" t="s">
        <v>22</v>
      </c>
      <c r="F58" s="23"/>
      <c r="G58" s="23"/>
      <c r="H58" s="20">
        <f t="shared" si="1"/>
        <v>9889877.8000000007</v>
      </c>
    </row>
    <row r="59" spans="2:10" s="8" customFormat="1" x14ac:dyDescent="0.25">
      <c r="B59" s="13">
        <v>46081</v>
      </c>
      <c r="C59" s="14"/>
      <c r="D59" s="14" t="s">
        <v>23</v>
      </c>
      <c r="E59" s="22" t="s">
        <v>24</v>
      </c>
      <c r="F59" s="23"/>
      <c r="G59" s="23">
        <v>0</v>
      </c>
      <c r="H59" s="20">
        <f t="shared" si="1"/>
        <v>9889877.8000000007</v>
      </c>
    </row>
    <row r="60" spans="2:10" x14ac:dyDescent="0.25">
      <c r="B60" s="13"/>
      <c r="C60" s="14"/>
      <c r="D60" s="14" t="s">
        <v>25</v>
      </c>
      <c r="E60" s="21" t="s">
        <v>26</v>
      </c>
      <c r="F60" s="19">
        <v>0</v>
      </c>
      <c r="G60" s="19">
        <v>0</v>
      </c>
      <c r="H60" s="20">
        <f t="shared" si="1"/>
        <v>9889877.8000000007</v>
      </c>
    </row>
    <row r="61" spans="2:10" x14ac:dyDescent="0.25">
      <c r="B61" s="13">
        <v>46081</v>
      </c>
      <c r="C61" s="14"/>
      <c r="D61" s="14" t="s">
        <v>27</v>
      </c>
      <c r="E61" s="22" t="s">
        <v>28</v>
      </c>
      <c r="F61" s="23">
        <v>0</v>
      </c>
      <c r="G61" s="23">
        <v>0</v>
      </c>
      <c r="H61" s="20">
        <f t="shared" si="1"/>
        <v>9889877.8000000007</v>
      </c>
    </row>
    <row r="62" spans="2:10" x14ac:dyDescent="0.25">
      <c r="B62" s="24"/>
      <c r="C62" s="24"/>
      <c r="D62" s="24"/>
      <c r="E62" s="25" t="s">
        <v>29</v>
      </c>
      <c r="F62" s="26">
        <v>0</v>
      </c>
      <c r="G62" s="26">
        <v>0</v>
      </c>
      <c r="H62" s="27">
        <f>+H61</f>
        <v>9889877.8000000007</v>
      </c>
    </row>
    <row r="63" spans="2:10" x14ac:dyDescent="0.25">
      <c r="B63" s="51" t="s">
        <v>30</v>
      </c>
      <c r="C63" s="52"/>
      <c r="D63" s="52"/>
      <c r="E63" s="53"/>
      <c r="F63" s="28">
        <f>SUM(F15:F51)</f>
        <v>11481983.24</v>
      </c>
      <c r="G63" s="28">
        <f>SUM(G19:G51)</f>
        <v>-6537043.4399999995</v>
      </c>
      <c r="H63" s="29">
        <f>$H51</f>
        <v>79826016.799999997</v>
      </c>
    </row>
    <row r="64" spans="2:10" x14ac:dyDescent="0.25">
      <c r="B64" s="31"/>
      <c r="C64" s="30"/>
      <c r="D64" s="30"/>
      <c r="E64" s="31"/>
      <c r="F64" s="32"/>
      <c r="G64" s="33"/>
      <c r="H64" s="31"/>
    </row>
    <row r="65" spans="5:6" x14ac:dyDescent="0.25">
      <c r="F65" s="37"/>
    </row>
    <row r="69" spans="5:6" ht="18.75" x14ac:dyDescent="0.25">
      <c r="E69" s="50" t="s">
        <v>83</v>
      </c>
    </row>
    <row r="70" spans="5:6" ht="18.75" x14ac:dyDescent="0.25">
      <c r="E70" s="50" t="s">
        <v>84</v>
      </c>
    </row>
  </sheetData>
  <mergeCells count="11">
    <mergeCell ref="B63:E63"/>
    <mergeCell ref="B52:E52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honeticPr fontId="14" type="noConversion"/>
  <printOptions horizontalCentered="1"/>
  <pageMargins left="0.70866141732283472" right="0.70866141732283472" top="0.39370078740157483" bottom="0.74803149606299213" header="0.31496062992125984" footer="0.31496062992125984"/>
  <pageSetup scale="48" fitToHeight="0" pageOrder="overThenDown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2026</vt:lpstr>
      <vt:lpstr>'FEBRERO 2026'!Área_de_impresión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Brunilda Brito</cp:lastModifiedBy>
  <cp:lastPrinted>2026-03-17T15:11:53Z</cp:lastPrinted>
  <dcterms:created xsi:type="dcterms:W3CDTF">2022-04-04T13:01:07Z</dcterms:created>
  <dcterms:modified xsi:type="dcterms:W3CDTF">2026-03-17T15:12:17Z</dcterms:modified>
</cp:coreProperties>
</file>