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5\Febrero\Datos abiertos\"/>
    </mc:Choice>
  </mc:AlternateContent>
  <bookViews>
    <workbookView xWindow="0" yWindow="0" windowWidth="28800" windowHeight="12180"/>
  </bookViews>
  <sheets>
    <sheet name="Febrero 2024" sheetId="1" r:id="rId1"/>
  </sheets>
  <definedNames>
    <definedName name="_xlnm.Print_Area" localSheetId="0">'Febrero 2024'!$A$1:$H$89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H12" i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F83" i="1" l="1"/>
  <c r="F73" i="1"/>
  <c r="F72" i="1" l="1"/>
  <c r="H72" i="1" s="1"/>
  <c r="H73" i="1" s="1"/>
  <c r="G83" i="1" l="1"/>
  <c r="H74" i="1" l="1"/>
  <c r="H75" i="1" s="1"/>
  <c r="H76" i="1" s="1"/>
  <c r="H77" i="1" s="1"/>
  <c r="H78" i="1" s="1"/>
  <c r="H79" i="1" s="1"/>
  <c r="H80" i="1" s="1"/>
  <c r="H81" i="1" s="1"/>
  <c r="H82" i="1" s="1"/>
  <c r="H83" i="1" l="1"/>
</calcChain>
</file>

<file path=xl/sharedStrings.xml><?xml version="1.0" encoding="utf-8"?>
<sst xmlns="http://schemas.openxmlformats.org/spreadsheetml/2006/main" count="185" uniqueCount="100">
  <si>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</si>
  <si>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</si>
  <si>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</si>
  <si>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</si>
  <si>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</si>
  <si>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</si>
  <si>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</si>
  <si>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</si>
  <si>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</si>
  <si>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</si>
  <si>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</si>
  <si>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</si>
  <si>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</si>
  <si>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</si>
  <si>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</si>
  <si>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</si>
  <si>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</si>
  <si>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</si>
  <si>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</si>
  <si>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</si>
  <si>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</si>
  <si>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</si>
  <si>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</si>
  <si>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</si>
  <si>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</si>
  <si>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</si>
  <si>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</si>
  <si>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</si>
  <si>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</si>
  <si>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</si>
  <si>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</si>
  <si>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</si>
  <si>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</si>
  <si>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</si>
  <si>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</si>
  <si>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</si>
  <si>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</si>
  <si>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</si>
  <si>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</si>
  <si>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</si>
  <si>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</si>
  <si>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2.1.1.3.01</t>
  </si>
  <si>
    <t>COMICIONES BANCARIAS</t>
  </si>
  <si>
    <t>2.1.2.2.05</t>
  </si>
  <si>
    <t>2.2.6.3.01</t>
  </si>
  <si>
    <t>2.3.1.1.01</t>
  </si>
  <si>
    <t>2.1.1.1.01</t>
  </si>
  <si>
    <t>2.2.1.5.01</t>
  </si>
  <si>
    <t>2.2.8.2.01</t>
  </si>
  <si>
    <t>2.2.1.7.01</t>
  </si>
  <si>
    <t>2.2.1.8.01</t>
  </si>
  <si>
    <t>AYUNTAMIENTO SANTO DOMINGO ESTE</t>
  </si>
  <si>
    <t>2.1.1.2.11</t>
  </si>
  <si>
    <t>2.3.9.8.01</t>
  </si>
  <si>
    <t>2.1.1.2.08</t>
  </si>
  <si>
    <t>CORPORACION DEL ACUEDUCTO Y ALCANTARILLADO DE SANTO SOMINGO</t>
  </si>
  <si>
    <t xml:space="preserve">SEGUROS SURA </t>
  </si>
  <si>
    <t>2.3.2.3.01</t>
  </si>
  <si>
    <t>ALTICE DOMINICANA</t>
  </si>
  <si>
    <t xml:space="preserve">COMPAÑÍA DOMINICANA DE TELEFONOS C POR A </t>
  </si>
  <si>
    <t xml:space="preserve">EVELMAR COMERCIAL </t>
  </si>
  <si>
    <t>31/12/2024</t>
  </si>
  <si>
    <t>2.6.3.1.01</t>
  </si>
  <si>
    <t>Ingresos - Egresos - Febrero 2025</t>
  </si>
  <si>
    <t>2.2.1.6.01</t>
  </si>
  <si>
    <t xml:space="preserve">EDEESTE </t>
  </si>
  <si>
    <t>D? PEÑA FBC IMPRESION Y CONFFECCIONES, SRL</t>
  </si>
  <si>
    <t>SENASA</t>
  </si>
  <si>
    <t>2.3.9.6.01</t>
  </si>
  <si>
    <t>GRUPO COMETA.SAS</t>
  </si>
  <si>
    <t>2.3.9.3.01</t>
  </si>
  <si>
    <t>DUBAMED, SRL</t>
  </si>
  <si>
    <t>2.3.7.1.01</t>
  </si>
  <si>
    <t>PROVESOL PROVEEDORES DE SOLUCIONES, SRL</t>
  </si>
  <si>
    <t>2.3.7.2.99</t>
  </si>
  <si>
    <t>2.2.5.3.02</t>
  </si>
  <si>
    <t>TONER DEPOT MULTISERVICOS EORG, SRL</t>
  </si>
  <si>
    <t>2.3.3.2.01</t>
  </si>
  <si>
    <t>GTG INDUSTRIAL, SRL</t>
  </si>
  <si>
    <t>2.3.9.1.01</t>
  </si>
  <si>
    <t>2.3.9.9.05</t>
  </si>
  <si>
    <t>2.3.6.3.04</t>
  </si>
  <si>
    <t>13/2/2025</t>
  </si>
  <si>
    <t>GRUPO ALASKA,SA</t>
  </si>
  <si>
    <t>14/2/2025</t>
  </si>
  <si>
    <t>19/2/2025</t>
  </si>
  <si>
    <t>2.3.7.1.05</t>
  </si>
  <si>
    <t>2.3.7.1.06</t>
  </si>
  <si>
    <t>2.2.3.1.01</t>
  </si>
  <si>
    <t>21/2/2025</t>
  </si>
  <si>
    <t>IDEMESA,SRL</t>
  </si>
  <si>
    <t>2.3.4.1.01</t>
  </si>
  <si>
    <t>2.6.3.4.01</t>
  </si>
  <si>
    <t>26/2/2025</t>
  </si>
  <si>
    <t>28/2/2025</t>
  </si>
  <si>
    <t>PROVIMERCAX HENRIQUEZ, SRL</t>
  </si>
  <si>
    <t>18/2/2025</t>
  </si>
  <si>
    <t>17/2/2025</t>
  </si>
  <si>
    <t>Licda. Diana Mejia Rymer</t>
  </si>
  <si>
    <t>Enc. 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</si>
</sst>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Times New Roman"/>
      <family val="1"/>
    </font>
    <font>
      <sz val="8"/>
      <name val="Calibri"/>
      <family val="2"/>
      <scheme val="min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0" applyNumberFormat="1" applyFont="1"/>
    <xf numFmtId="0" fontId="2" fillId="2" borderId="0" xfId="0" applyFont="1" applyFill="1" applyAlignment="1">
      <alignment vertical="center"/>
    </xf>
    <xf numFmtId="43" fontId="5" fillId="0" borderId="0" xfId="1" applyFont="1"/>
    <xf numFmtId="43" fontId="2" fillId="2" borderId="0" xfId="0" applyNumberFormat="1" applyFont="1" applyFill="1" applyAlignment="1">
      <alignment vertical="center"/>
    </xf>
    <xf numFmtId="43" fontId="7" fillId="0" borderId="0" xfId="0" applyNumberFormat="1" applyFont="1"/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2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1360713</xdr:colOff>
      <xdr:row>1</xdr:row>
      <xdr:rowOff>0</xdr:rowOff>
    </xdr:from>
    <xdr:to>
      <xdr:col>5</xdr:col>
      <xdr:colOff>40821</xdr:colOff>
      <xdr:row>7</xdr:row>
      <xdr:rowOff>46264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D38B20-D0AD-4E53-A4D3-97CF15B87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5106" y="340179"/>
          <a:ext cx="3959679" cy="12709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89"/>
  <sheetViews>
    <sheetView showGridLines="0" tabSelected="1" topLeftCell="A64" zoomScale="70" zoomScaleNormal="70" workbookViewId="0">
      <selection activeCell="F88" sqref="F88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6" spans="1:10" s="3" customFormat="1" x14ac:dyDescent="0.25">
      <c r="A6" s="1"/>
      <c r="B6" s="1"/>
      <c r="C6" s="2"/>
      <c r="D6" s="2"/>
      <c r="E6" s="1"/>
      <c r="F6" s="2"/>
      <c r="G6" s="2"/>
      <c r="H6" s="1"/>
    </row>
    <row r="7" spans="1:10" s="5" customFormat="1" x14ac:dyDescent="0.25">
      <c r="A7" s="4"/>
      <c r="B7" s="50"/>
      <c r="C7" s="50"/>
      <c r="D7" s="50"/>
      <c r="E7" s="50"/>
      <c r="F7" s="50"/>
      <c r="G7" s="50"/>
      <c r="H7" s="50"/>
    </row>
    <row r="8" spans="1:10" s="5" customFormat="1" ht="20.25" x14ac:dyDescent="0.3">
      <c r="A8" s="4"/>
      <c r="B8" s="51" t="s">
        <v>63</v>
      </c>
      <c r="C8" s="51"/>
      <c r="D8" s="51"/>
      <c r="E8" s="51"/>
      <c r="F8" s="51"/>
      <c r="G8" s="51"/>
      <c r="H8" s="51"/>
    </row>
    <row r="9" spans="1:10" s="7" customFormat="1" ht="20.25" x14ac:dyDescent="0.3">
      <c r="A9" s="6"/>
      <c r="B9" s="51" t="s">
        <v>32</v>
      </c>
      <c r="C9" s="51"/>
      <c r="D9" s="51"/>
      <c r="E9" s="51"/>
      <c r="F9" s="51"/>
      <c r="G9" s="51"/>
      <c r="H9" s="51"/>
      <c r="I9" s="34"/>
    </row>
    <row r="10" spans="1:10" x14ac:dyDescent="0.25">
      <c r="A10" s="8"/>
      <c r="B10" s="52" t="s">
        <v>0</v>
      </c>
      <c r="C10" s="52" t="s">
        <v>1</v>
      </c>
      <c r="D10" s="52" t="s">
        <v>2</v>
      </c>
      <c r="E10" s="9" t="s">
        <v>3</v>
      </c>
      <c r="F10" s="52" t="s">
        <v>4</v>
      </c>
      <c r="G10" s="54" t="s">
        <v>5</v>
      </c>
      <c r="H10" s="9" t="s">
        <v>6</v>
      </c>
    </row>
    <row r="11" spans="1:10" x14ac:dyDescent="0.25">
      <c r="A11" s="8"/>
      <c r="B11" s="53"/>
      <c r="C11" s="53"/>
      <c r="D11" s="53"/>
      <c r="E11" s="11" t="s">
        <v>7</v>
      </c>
      <c r="F11" s="53"/>
      <c r="G11" s="55"/>
      <c r="H11" s="37">
        <v>26201865</v>
      </c>
      <c r="I11" s="36"/>
      <c r="J11" s="33"/>
    </row>
    <row r="12" spans="1:10" s="12" customFormat="1" ht="18" customHeight="1" x14ac:dyDescent="0.25">
      <c r="B12" s="13">
        <v>45749</v>
      </c>
      <c r="C12" s="14">
        <v>43</v>
      </c>
      <c r="D12" s="14" t="s">
        <v>33</v>
      </c>
      <c r="E12" s="15" t="s">
        <v>34</v>
      </c>
      <c r="F12" s="16">
        <v>833333.33</v>
      </c>
      <c r="G12" s="16"/>
      <c r="H12" s="16">
        <f>+H11+F12+G12</f>
        <v>27035198.329999998</v>
      </c>
      <c r="I12" s="35"/>
    </row>
    <row r="13" spans="1:10" s="12" customFormat="1" ht="18" customHeight="1" x14ac:dyDescent="0.25">
      <c r="B13" s="13">
        <v>45840</v>
      </c>
      <c r="C13" s="14">
        <v>356</v>
      </c>
      <c r="D13" s="14" t="s">
        <v>33</v>
      </c>
      <c r="E13" s="15" t="s">
        <v>34</v>
      </c>
      <c r="F13" s="16">
        <v>833333.33</v>
      </c>
      <c r="G13" s="16"/>
      <c r="H13" s="16">
        <f t="shared" ref="H13:H71" si="0">+H12+F13+G13</f>
        <v>27868531.659999996</v>
      </c>
      <c r="I13" s="35"/>
    </row>
    <row r="14" spans="1:10" s="12" customFormat="1" ht="18" customHeight="1" x14ac:dyDescent="0.25">
      <c r="B14" s="13">
        <v>45718</v>
      </c>
      <c r="C14" s="14">
        <v>53</v>
      </c>
      <c r="D14" s="14" t="s">
        <v>8</v>
      </c>
      <c r="E14" s="15" t="s">
        <v>35</v>
      </c>
      <c r="F14" s="16">
        <v>8505104.9199999999</v>
      </c>
      <c r="G14" s="16"/>
      <c r="H14" s="16">
        <f t="shared" si="0"/>
        <v>36373636.579999998</v>
      </c>
      <c r="I14" s="35"/>
    </row>
    <row r="15" spans="1:10" s="12" customFormat="1" ht="18" customHeight="1" x14ac:dyDescent="0.25">
      <c r="B15" s="13" t="s">
        <v>97</v>
      </c>
      <c r="C15" s="14">
        <v>355</v>
      </c>
      <c r="D15" s="14" t="s">
        <v>8</v>
      </c>
      <c r="E15" s="15" t="s">
        <v>35</v>
      </c>
      <c r="F15" s="16">
        <v>8505104.9199999999</v>
      </c>
      <c r="G15" s="16"/>
      <c r="H15" s="16">
        <f t="shared" si="0"/>
        <v>44878741.5</v>
      </c>
      <c r="I15" s="35"/>
    </row>
    <row r="16" spans="1:10" s="12" customFormat="1" ht="18" customHeight="1" x14ac:dyDescent="0.25">
      <c r="B16" s="13" t="s">
        <v>61</v>
      </c>
      <c r="C16" s="31" t="s">
        <v>38</v>
      </c>
      <c r="D16" s="31" t="s">
        <v>36</v>
      </c>
      <c r="E16" s="32" t="s">
        <v>37</v>
      </c>
      <c r="F16" s="16">
        <v>4217296</v>
      </c>
      <c r="G16" s="30"/>
      <c r="H16" s="16">
        <f t="shared" si="0"/>
        <v>49096037.5</v>
      </c>
      <c r="I16" s="35"/>
    </row>
    <row r="17" spans="2:9" s="12" customFormat="1" ht="21" customHeight="1" x14ac:dyDescent="0.25">
      <c r="B17" s="13">
        <v>45718</v>
      </c>
      <c r="C17" s="31">
        <v>95</v>
      </c>
      <c r="D17" s="14" t="s">
        <v>64</v>
      </c>
      <c r="E17" s="15" t="s">
        <v>65</v>
      </c>
      <c r="F17" s="16"/>
      <c r="G17" s="16">
        <v>-546612.24</v>
      </c>
      <c r="H17" s="16">
        <f t="shared" si="0"/>
        <v>48549425.259999998</v>
      </c>
      <c r="I17" s="35"/>
    </row>
    <row r="18" spans="2:9" s="12" customFormat="1" ht="21" customHeight="1" x14ac:dyDescent="0.25">
      <c r="B18" s="13">
        <v>45779</v>
      </c>
      <c r="C18" s="31">
        <v>103</v>
      </c>
      <c r="D18" s="14" t="s">
        <v>50</v>
      </c>
      <c r="E18" s="32" t="s">
        <v>51</v>
      </c>
      <c r="F18" s="16"/>
      <c r="G18" s="16">
        <v>-12000</v>
      </c>
      <c r="H18" s="16">
        <f t="shared" si="0"/>
        <v>48537425.259999998</v>
      </c>
      <c r="I18" s="35"/>
    </row>
    <row r="19" spans="2:9" s="12" customFormat="1" ht="23.25" customHeight="1" x14ac:dyDescent="0.25">
      <c r="B19" s="13">
        <v>45779</v>
      </c>
      <c r="C19" s="31">
        <v>106</v>
      </c>
      <c r="D19" s="14" t="s">
        <v>57</v>
      </c>
      <c r="E19" s="32" t="s">
        <v>66</v>
      </c>
      <c r="F19" s="16"/>
      <c r="G19" s="16">
        <v>-57524.95</v>
      </c>
      <c r="H19" s="16">
        <f t="shared" si="0"/>
        <v>48479900.309999995</v>
      </c>
      <c r="I19" s="35"/>
    </row>
    <row r="20" spans="2:9" s="12" customFormat="1" ht="23.25" customHeight="1" x14ac:dyDescent="0.25">
      <c r="B20" s="13">
        <v>45779</v>
      </c>
      <c r="C20" s="31">
        <v>112</v>
      </c>
      <c r="D20" s="14" t="s">
        <v>44</v>
      </c>
      <c r="E20" s="32" t="s">
        <v>67</v>
      </c>
      <c r="F20" s="16"/>
      <c r="G20" s="16">
        <v>-53034.5</v>
      </c>
      <c r="H20" s="16">
        <f t="shared" si="0"/>
        <v>48426865.809999995</v>
      </c>
      <c r="I20" s="35"/>
    </row>
    <row r="21" spans="2:9" s="12" customFormat="1" ht="25.5" customHeight="1" x14ac:dyDescent="0.25">
      <c r="B21" s="13">
        <v>45840</v>
      </c>
      <c r="C21" s="31">
        <v>115</v>
      </c>
      <c r="D21" s="14" t="s">
        <v>44</v>
      </c>
      <c r="E21" s="32" t="s">
        <v>56</v>
      </c>
      <c r="F21" s="16"/>
      <c r="G21" s="16">
        <v>-10085.040000000001</v>
      </c>
      <c r="H21" s="16">
        <f t="shared" si="0"/>
        <v>48416780.769999996</v>
      </c>
      <c r="I21" s="35"/>
    </row>
    <row r="22" spans="2:9" s="12" customFormat="1" ht="26.25" customHeight="1" x14ac:dyDescent="0.25">
      <c r="B22" s="13">
        <v>45932</v>
      </c>
      <c r="C22" s="31">
        <v>119</v>
      </c>
      <c r="D22" s="14" t="s">
        <v>68</v>
      </c>
      <c r="E22" s="32" t="s">
        <v>69</v>
      </c>
      <c r="F22" s="16"/>
      <c r="G22" s="16">
        <v>-40816.01</v>
      </c>
      <c r="H22" s="16">
        <f t="shared" si="0"/>
        <v>48375964.759999998</v>
      </c>
      <c r="I22" s="35"/>
    </row>
    <row r="23" spans="2:9" s="12" customFormat="1" ht="27.75" customHeight="1" x14ac:dyDescent="0.25">
      <c r="B23" s="13">
        <v>45932</v>
      </c>
      <c r="C23" s="31">
        <v>121</v>
      </c>
      <c r="D23" s="14" t="s">
        <v>49</v>
      </c>
      <c r="E23" s="15" t="s">
        <v>55</v>
      </c>
      <c r="F23" s="16"/>
      <c r="G23" s="16">
        <v>-9358</v>
      </c>
      <c r="H23" s="16">
        <f t="shared" si="0"/>
        <v>48366606.759999998</v>
      </c>
      <c r="I23" s="35"/>
    </row>
    <row r="24" spans="2:9" s="12" customFormat="1" ht="27.75" customHeight="1" x14ac:dyDescent="0.25">
      <c r="B24" s="13">
        <v>45932</v>
      </c>
      <c r="C24" s="31">
        <v>123</v>
      </c>
      <c r="D24" s="14" t="s">
        <v>70</v>
      </c>
      <c r="E24" s="15" t="s">
        <v>71</v>
      </c>
      <c r="F24" s="16"/>
      <c r="G24" s="16">
        <v>-4838.2</v>
      </c>
      <c r="H24" s="16">
        <f t="shared" si="0"/>
        <v>48361768.559999995</v>
      </c>
      <c r="I24" s="35"/>
    </row>
    <row r="25" spans="2:9" s="12" customFormat="1" ht="27.75" customHeight="1" x14ac:dyDescent="0.25">
      <c r="B25" s="13">
        <v>45932</v>
      </c>
      <c r="C25" s="31">
        <v>123</v>
      </c>
      <c r="D25" s="14" t="s">
        <v>62</v>
      </c>
      <c r="E25" s="15" t="s">
        <v>71</v>
      </c>
      <c r="F25" s="16"/>
      <c r="G25" s="16">
        <v>-61442</v>
      </c>
      <c r="H25" s="16">
        <f t="shared" si="0"/>
        <v>48300326.559999995</v>
      </c>
      <c r="I25" s="35"/>
    </row>
    <row r="26" spans="2:9" s="12" customFormat="1" ht="24.75" customHeight="1" x14ac:dyDescent="0.25">
      <c r="B26" s="13">
        <v>45963</v>
      </c>
      <c r="C26" s="31">
        <v>127</v>
      </c>
      <c r="D26" s="14" t="s">
        <v>72</v>
      </c>
      <c r="E26" s="15" t="s">
        <v>73</v>
      </c>
      <c r="F26" s="16"/>
      <c r="G26" s="16">
        <v>-59094.64</v>
      </c>
      <c r="H26" s="16">
        <f t="shared" si="0"/>
        <v>48241231.919999994</v>
      </c>
      <c r="I26" s="35"/>
    </row>
    <row r="27" spans="2:9" s="12" customFormat="1" ht="26.25" customHeight="1" x14ac:dyDescent="0.25">
      <c r="B27" s="13">
        <v>45963</v>
      </c>
      <c r="C27" s="31">
        <v>127</v>
      </c>
      <c r="D27" s="14" t="s">
        <v>74</v>
      </c>
      <c r="E27" s="15" t="s">
        <v>73</v>
      </c>
      <c r="F27" s="16"/>
      <c r="G27" s="16">
        <v>-8793.36</v>
      </c>
      <c r="H27" s="16">
        <f t="shared" si="0"/>
        <v>48232438.559999995</v>
      </c>
      <c r="I27" s="35"/>
    </row>
    <row r="28" spans="2:9" s="12" customFormat="1" ht="30.75" customHeight="1" x14ac:dyDescent="0.25">
      <c r="B28" s="13">
        <v>45963</v>
      </c>
      <c r="C28" s="31">
        <v>127</v>
      </c>
      <c r="D28" s="14" t="s">
        <v>68</v>
      </c>
      <c r="E28" s="15" t="s">
        <v>73</v>
      </c>
      <c r="F28" s="16"/>
      <c r="G28" s="16">
        <v>-32730.639999999999</v>
      </c>
      <c r="H28" s="16">
        <f t="shared" si="0"/>
        <v>48199707.919999994</v>
      </c>
      <c r="I28" s="35"/>
    </row>
    <row r="29" spans="2:9" s="12" customFormat="1" ht="33" customHeight="1" x14ac:dyDescent="0.25">
      <c r="B29" s="13">
        <v>45963</v>
      </c>
      <c r="C29" s="31">
        <v>129</v>
      </c>
      <c r="D29" s="14" t="s">
        <v>75</v>
      </c>
      <c r="E29" s="15" t="s">
        <v>76</v>
      </c>
      <c r="F29" s="16"/>
      <c r="G29" s="16">
        <v>-10030</v>
      </c>
      <c r="H29" s="16">
        <f t="shared" si="0"/>
        <v>48189677.919999994</v>
      </c>
      <c r="I29" s="35"/>
    </row>
    <row r="30" spans="2:9" s="12" customFormat="1" ht="33" customHeight="1" x14ac:dyDescent="0.25">
      <c r="B30" s="13">
        <v>45993</v>
      </c>
      <c r="C30" s="31">
        <v>136</v>
      </c>
      <c r="D30" s="14" t="s">
        <v>77</v>
      </c>
      <c r="E30" s="15" t="s">
        <v>78</v>
      </c>
      <c r="F30" s="16"/>
      <c r="G30" s="16">
        <v>-114106</v>
      </c>
      <c r="H30" s="16">
        <f t="shared" si="0"/>
        <v>48075571.919999994</v>
      </c>
      <c r="I30" s="35"/>
    </row>
    <row r="31" spans="2:9" s="12" customFormat="1" ht="33" customHeight="1" x14ac:dyDescent="0.25">
      <c r="B31" s="13">
        <v>45993</v>
      </c>
      <c r="C31" s="31">
        <v>136</v>
      </c>
      <c r="D31" s="14" t="s">
        <v>79</v>
      </c>
      <c r="E31" s="15" t="s">
        <v>78</v>
      </c>
      <c r="F31" s="16"/>
      <c r="G31" s="16">
        <v>-5664</v>
      </c>
      <c r="H31" s="16">
        <f t="shared" si="0"/>
        <v>48069907.919999994</v>
      </c>
      <c r="I31" s="35"/>
    </row>
    <row r="32" spans="2:9" s="12" customFormat="1" ht="33" customHeight="1" x14ac:dyDescent="0.25">
      <c r="B32" s="13">
        <v>45993</v>
      </c>
      <c r="C32" s="31">
        <v>136</v>
      </c>
      <c r="D32" s="14" t="s">
        <v>80</v>
      </c>
      <c r="E32" s="15" t="s">
        <v>78</v>
      </c>
      <c r="F32" s="16"/>
      <c r="G32" s="16">
        <v>-90093</v>
      </c>
      <c r="H32" s="16">
        <f t="shared" si="0"/>
        <v>47979814.919999994</v>
      </c>
      <c r="I32" s="35"/>
    </row>
    <row r="33" spans="2:9" s="12" customFormat="1" ht="33" customHeight="1" x14ac:dyDescent="0.25">
      <c r="B33" s="13">
        <v>45993</v>
      </c>
      <c r="C33" s="31">
        <v>136</v>
      </c>
      <c r="D33" s="14" t="s">
        <v>81</v>
      </c>
      <c r="E33" s="15" t="s">
        <v>78</v>
      </c>
      <c r="F33" s="16"/>
      <c r="G33" s="16">
        <v>-34810</v>
      </c>
      <c r="H33" s="16">
        <f t="shared" si="0"/>
        <v>47945004.919999994</v>
      </c>
      <c r="I33" s="35"/>
    </row>
    <row r="34" spans="2:9" s="12" customFormat="1" ht="33" customHeight="1" x14ac:dyDescent="0.25">
      <c r="B34" s="13">
        <v>45993</v>
      </c>
      <c r="C34" s="31">
        <v>138</v>
      </c>
      <c r="D34" s="14" t="s">
        <v>57</v>
      </c>
      <c r="E34" s="15" t="s">
        <v>60</v>
      </c>
      <c r="F34" s="16"/>
      <c r="G34" s="16">
        <v>-4779</v>
      </c>
      <c r="H34" s="16">
        <f t="shared" si="0"/>
        <v>47940225.919999994</v>
      </c>
      <c r="I34" s="35"/>
    </row>
    <row r="35" spans="2:9" s="12" customFormat="1" ht="33" customHeight="1" x14ac:dyDescent="0.25">
      <c r="B35" s="13" t="s">
        <v>82</v>
      </c>
      <c r="C35" s="31">
        <v>142</v>
      </c>
      <c r="D35" s="14" t="s">
        <v>45</v>
      </c>
      <c r="E35" s="15" t="s">
        <v>83</v>
      </c>
      <c r="F35" s="16"/>
      <c r="G35" s="16">
        <v>-5859</v>
      </c>
      <c r="H35" s="16">
        <f t="shared" si="0"/>
        <v>47934366.919999994</v>
      </c>
      <c r="I35" s="35"/>
    </row>
    <row r="36" spans="2:9" s="12" customFormat="1" ht="33" customHeight="1" x14ac:dyDescent="0.25">
      <c r="B36" s="13" t="s">
        <v>82</v>
      </c>
      <c r="C36" s="31">
        <v>144</v>
      </c>
      <c r="D36" s="14" t="s">
        <v>54</v>
      </c>
      <c r="E36" s="15" t="s">
        <v>39</v>
      </c>
      <c r="F36" s="16"/>
      <c r="G36" s="16">
        <v>-613000</v>
      </c>
      <c r="H36" s="16">
        <f t="shared" si="0"/>
        <v>47321366.919999994</v>
      </c>
      <c r="I36" s="35"/>
    </row>
    <row r="37" spans="2:9" s="12" customFormat="1" ht="33" customHeight="1" x14ac:dyDescent="0.25">
      <c r="B37" s="13" t="s">
        <v>82</v>
      </c>
      <c r="C37" s="31">
        <v>144</v>
      </c>
      <c r="D37" s="14" t="s">
        <v>10</v>
      </c>
      <c r="E37" s="32" t="s">
        <v>39</v>
      </c>
      <c r="F37" s="16"/>
      <c r="G37" s="16">
        <v>-43461.7</v>
      </c>
      <c r="H37" s="16">
        <f t="shared" si="0"/>
        <v>47277905.219999991</v>
      </c>
      <c r="I37" s="35"/>
    </row>
    <row r="38" spans="2:9" s="12" customFormat="1" ht="33" customHeight="1" x14ac:dyDescent="0.25">
      <c r="B38" s="13" t="s">
        <v>82</v>
      </c>
      <c r="C38" s="31">
        <v>144</v>
      </c>
      <c r="D38" s="14" t="s">
        <v>9</v>
      </c>
      <c r="E38" s="32" t="s">
        <v>39</v>
      </c>
      <c r="F38" s="16"/>
      <c r="G38" s="16">
        <v>-43523</v>
      </c>
      <c r="H38" s="16">
        <f t="shared" si="0"/>
        <v>47234382.219999991</v>
      </c>
      <c r="I38" s="35"/>
    </row>
    <row r="39" spans="2:9" s="12" customFormat="1" ht="33" customHeight="1" x14ac:dyDescent="0.25">
      <c r="B39" s="13" t="s">
        <v>82</v>
      </c>
      <c r="C39" s="31">
        <v>144</v>
      </c>
      <c r="D39" s="14" t="s">
        <v>11</v>
      </c>
      <c r="E39" s="32" t="s">
        <v>39</v>
      </c>
      <c r="F39" s="16"/>
      <c r="G39" s="16">
        <v>-6691.68</v>
      </c>
      <c r="H39" s="16">
        <f t="shared" si="0"/>
        <v>47227690.539999992</v>
      </c>
      <c r="I39" s="35"/>
    </row>
    <row r="40" spans="2:9" s="12" customFormat="1" ht="33" customHeight="1" x14ac:dyDescent="0.25">
      <c r="B40" s="13" t="s">
        <v>84</v>
      </c>
      <c r="C40" s="31">
        <v>146</v>
      </c>
      <c r="D40" s="14" t="s">
        <v>41</v>
      </c>
      <c r="E40" s="32" t="s">
        <v>39</v>
      </c>
      <c r="F40" s="16"/>
      <c r="G40" s="16">
        <v>-49350</v>
      </c>
      <c r="H40" s="16">
        <f t="shared" si="0"/>
        <v>47178340.539999992</v>
      </c>
      <c r="I40" s="35"/>
    </row>
    <row r="41" spans="2:9" s="12" customFormat="1" ht="33" customHeight="1" x14ac:dyDescent="0.25">
      <c r="B41" s="13" t="s">
        <v>84</v>
      </c>
      <c r="C41" s="31">
        <v>146</v>
      </c>
      <c r="D41" s="14" t="s">
        <v>10</v>
      </c>
      <c r="E41" s="32" t="s">
        <v>39</v>
      </c>
      <c r="F41" s="16"/>
      <c r="G41" s="16">
        <v>-3498.92</v>
      </c>
      <c r="H41" s="16">
        <f t="shared" si="0"/>
        <v>47174841.61999999</v>
      </c>
      <c r="I41" s="35"/>
    </row>
    <row r="42" spans="2:9" s="12" customFormat="1" ht="33" customHeight="1" x14ac:dyDescent="0.25">
      <c r="B42" s="13" t="s">
        <v>84</v>
      </c>
      <c r="C42" s="31">
        <v>146</v>
      </c>
      <c r="D42" s="14" t="s">
        <v>9</v>
      </c>
      <c r="E42" s="32" t="s">
        <v>39</v>
      </c>
      <c r="F42" s="16"/>
      <c r="G42" s="16">
        <v>-3503.85</v>
      </c>
      <c r="H42" s="16">
        <f t="shared" si="0"/>
        <v>47171337.769999988</v>
      </c>
      <c r="I42" s="35"/>
    </row>
    <row r="43" spans="2:9" s="12" customFormat="1" ht="33" customHeight="1" x14ac:dyDescent="0.25">
      <c r="B43" s="13" t="s">
        <v>84</v>
      </c>
      <c r="C43" s="31">
        <v>146</v>
      </c>
      <c r="D43" s="14" t="s">
        <v>11</v>
      </c>
      <c r="E43" s="32" t="s">
        <v>39</v>
      </c>
      <c r="F43" s="16"/>
      <c r="G43" s="16">
        <v>-592.20000000000005</v>
      </c>
      <c r="H43" s="16">
        <f t="shared" si="0"/>
        <v>47170745.569999985</v>
      </c>
      <c r="I43" s="35"/>
    </row>
    <row r="44" spans="2:9" s="12" customFormat="1" ht="33" customHeight="1" x14ac:dyDescent="0.25">
      <c r="B44" s="13" t="s">
        <v>84</v>
      </c>
      <c r="C44" s="31">
        <v>148</v>
      </c>
      <c r="D44" s="14" t="s">
        <v>43</v>
      </c>
      <c r="E44" s="32" t="s">
        <v>39</v>
      </c>
      <c r="F44" s="16"/>
      <c r="G44" s="16">
        <v>-111000</v>
      </c>
      <c r="H44" s="16">
        <f t="shared" si="0"/>
        <v>47059745.569999985</v>
      </c>
      <c r="I44" s="35"/>
    </row>
    <row r="45" spans="2:9" s="12" customFormat="1" ht="33" customHeight="1" x14ac:dyDescent="0.25">
      <c r="B45" s="13" t="s">
        <v>84</v>
      </c>
      <c r="C45" s="31">
        <v>150</v>
      </c>
      <c r="D45" s="14" t="s">
        <v>46</v>
      </c>
      <c r="E45" s="15" t="s">
        <v>39</v>
      </c>
      <c r="F45" s="16"/>
      <c r="G45" s="16">
        <v>-3567000</v>
      </c>
      <c r="H45" s="16">
        <f t="shared" si="0"/>
        <v>43492745.569999985</v>
      </c>
      <c r="I45" s="35"/>
    </row>
    <row r="46" spans="2:9" s="12" customFormat="1" ht="33.75" customHeight="1" x14ac:dyDescent="0.25">
      <c r="B46" s="13" t="s">
        <v>84</v>
      </c>
      <c r="C46" s="31">
        <v>150</v>
      </c>
      <c r="D46" s="14" t="s">
        <v>10</v>
      </c>
      <c r="E46" s="15" t="s">
        <v>39</v>
      </c>
      <c r="F46" s="16"/>
      <c r="G46" s="16">
        <v>-252900.3</v>
      </c>
      <c r="H46" s="16">
        <f t="shared" si="0"/>
        <v>43239845.269999988</v>
      </c>
      <c r="I46" s="35"/>
    </row>
    <row r="47" spans="2:9" s="12" customFormat="1" ht="33.75" customHeight="1" x14ac:dyDescent="0.25">
      <c r="B47" s="13" t="s">
        <v>84</v>
      </c>
      <c r="C47" s="31">
        <v>150</v>
      </c>
      <c r="D47" s="14" t="s">
        <v>9</v>
      </c>
      <c r="E47" s="15" t="s">
        <v>39</v>
      </c>
      <c r="F47" s="16"/>
      <c r="G47" s="16">
        <v>-253257</v>
      </c>
      <c r="H47" s="16">
        <f t="shared" si="0"/>
        <v>42986588.269999988</v>
      </c>
      <c r="I47" s="35"/>
    </row>
    <row r="48" spans="2:9" s="12" customFormat="1" ht="33.75" customHeight="1" x14ac:dyDescent="0.25">
      <c r="B48" s="13" t="s">
        <v>84</v>
      </c>
      <c r="C48" s="31">
        <v>150</v>
      </c>
      <c r="D48" s="14" t="s">
        <v>11</v>
      </c>
      <c r="E48" s="15" t="s">
        <v>39</v>
      </c>
      <c r="F48" s="16"/>
      <c r="G48" s="16">
        <v>-36906.720000000001</v>
      </c>
      <c r="H48" s="16">
        <f t="shared" si="0"/>
        <v>42949681.54999999</v>
      </c>
      <c r="I48" s="35"/>
    </row>
    <row r="49" spans="2:9" s="12" customFormat="1" ht="33.75" customHeight="1" x14ac:dyDescent="0.25">
      <c r="B49" s="13" t="s">
        <v>96</v>
      </c>
      <c r="C49" s="31">
        <v>161</v>
      </c>
      <c r="D49" s="14" t="s">
        <v>43</v>
      </c>
      <c r="E49" s="15" t="s">
        <v>39</v>
      </c>
      <c r="F49" s="16"/>
      <c r="G49" s="16">
        <v>-23000</v>
      </c>
      <c r="H49" s="16">
        <f t="shared" si="0"/>
        <v>42926681.54999999</v>
      </c>
      <c r="I49" s="35"/>
    </row>
    <row r="50" spans="2:9" s="12" customFormat="1" ht="33.75" customHeight="1" x14ac:dyDescent="0.25">
      <c r="B50" s="13" t="s">
        <v>85</v>
      </c>
      <c r="C50" s="31">
        <v>165</v>
      </c>
      <c r="D50" s="14" t="s">
        <v>86</v>
      </c>
      <c r="E50" s="32" t="s">
        <v>73</v>
      </c>
      <c r="F50" s="16"/>
      <c r="G50" s="16">
        <v>-196196.15</v>
      </c>
      <c r="H50" s="16">
        <f t="shared" si="0"/>
        <v>42730485.399999991</v>
      </c>
      <c r="I50" s="35"/>
    </row>
    <row r="51" spans="2:9" s="12" customFormat="1" ht="33.75" customHeight="1" x14ac:dyDescent="0.25">
      <c r="B51" s="13" t="s">
        <v>85</v>
      </c>
      <c r="C51" s="31">
        <v>165</v>
      </c>
      <c r="D51" s="14" t="s">
        <v>87</v>
      </c>
      <c r="E51" s="32" t="s">
        <v>73</v>
      </c>
      <c r="F51" s="16"/>
      <c r="G51" s="16">
        <v>-118873.2</v>
      </c>
      <c r="H51" s="16">
        <f t="shared" si="0"/>
        <v>42611612.199999988</v>
      </c>
      <c r="I51" s="35"/>
    </row>
    <row r="52" spans="2:9" s="12" customFormat="1" ht="33.75" customHeight="1" x14ac:dyDescent="0.25">
      <c r="B52" s="13" t="s">
        <v>85</v>
      </c>
      <c r="C52" s="31">
        <v>165</v>
      </c>
      <c r="D52" s="14" t="s">
        <v>53</v>
      </c>
      <c r="E52" s="32" t="s">
        <v>73</v>
      </c>
      <c r="F52" s="16"/>
      <c r="G52" s="16">
        <v>-29327.48</v>
      </c>
      <c r="H52" s="16">
        <f t="shared" si="0"/>
        <v>42582284.719999991</v>
      </c>
      <c r="I52" s="35"/>
    </row>
    <row r="53" spans="2:9" s="12" customFormat="1" ht="33.75" customHeight="1" x14ac:dyDescent="0.25">
      <c r="B53" s="13" t="s">
        <v>85</v>
      </c>
      <c r="C53" s="31">
        <v>168</v>
      </c>
      <c r="D53" s="14" t="s">
        <v>88</v>
      </c>
      <c r="E53" s="32" t="s">
        <v>39</v>
      </c>
      <c r="F53" s="16"/>
      <c r="G53" s="16">
        <v>-129350</v>
      </c>
      <c r="H53" s="16">
        <f t="shared" si="0"/>
        <v>42452934.719999991</v>
      </c>
      <c r="I53" s="35"/>
    </row>
    <row r="54" spans="2:9" s="12" customFormat="1" ht="33.75" customHeight="1" x14ac:dyDescent="0.25">
      <c r="B54" s="13" t="s">
        <v>89</v>
      </c>
      <c r="C54" s="31">
        <v>174</v>
      </c>
      <c r="D54" s="14" t="s">
        <v>40</v>
      </c>
      <c r="E54" s="32" t="s">
        <v>58</v>
      </c>
      <c r="F54" s="16"/>
      <c r="G54" s="16">
        <v>-64854.48</v>
      </c>
      <c r="H54" s="16">
        <f t="shared" si="0"/>
        <v>42388080.239999995</v>
      </c>
      <c r="I54" s="35"/>
    </row>
    <row r="55" spans="2:9" s="12" customFormat="1" ht="33.75" customHeight="1" x14ac:dyDescent="0.25">
      <c r="B55" s="13" t="s">
        <v>89</v>
      </c>
      <c r="C55" s="31">
        <v>176</v>
      </c>
      <c r="D55" s="14" t="s">
        <v>52</v>
      </c>
      <c r="E55" s="32" t="s">
        <v>39</v>
      </c>
      <c r="F55" s="16"/>
      <c r="G55" s="16">
        <v>-13000</v>
      </c>
      <c r="H55" s="16">
        <f t="shared" si="0"/>
        <v>42375080.239999995</v>
      </c>
      <c r="I55" s="35"/>
    </row>
    <row r="56" spans="2:9" s="12" customFormat="1" ht="33.75" customHeight="1" x14ac:dyDescent="0.25">
      <c r="B56" s="13" t="s">
        <v>89</v>
      </c>
      <c r="C56" s="31">
        <v>176</v>
      </c>
      <c r="D56" s="14" t="s">
        <v>10</v>
      </c>
      <c r="E56" s="32" t="s">
        <v>39</v>
      </c>
      <c r="F56" s="16"/>
      <c r="G56" s="16">
        <v>-921.7</v>
      </c>
      <c r="H56" s="16">
        <f t="shared" si="0"/>
        <v>42374158.539999992</v>
      </c>
      <c r="I56" s="35"/>
    </row>
    <row r="57" spans="2:9" s="12" customFormat="1" ht="33.75" customHeight="1" x14ac:dyDescent="0.25">
      <c r="B57" s="13" t="s">
        <v>89</v>
      </c>
      <c r="C57" s="31">
        <v>176</v>
      </c>
      <c r="D57" s="14" t="s">
        <v>9</v>
      </c>
      <c r="E57" s="32" t="s">
        <v>39</v>
      </c>
      <c r="F57" s="16"/>
      <c r="G57" s="16">
        <v>-923</v>
      </c>
      <c r="H57" s="16">
        <f t="shared" si="0"/>
        <v>42373235.539999992</v>
      </c>
      <c r="I57" s="35"/>
    </row>
    <row r="58" spans="2:9" s="12" customFormat="1" ht="33.75" customHeight="1" x14ac:dyDescent="0.25">
      <c r="B58" s="13" t="s">
        <v>89</v>
      </c>
      <c r="C58" s="31">
        <v>176</v>
      </c>
      <c r="D58" s="14" t="s">
        <v>11</v>
      </c>
      <c r="E58" s="32" t="s">
        <v>39</v>
      </c>
      <c r="F58" s="16"/>
      <c r="G58" s="16">
        <v>-156</v>
      </c>
      <c r="H58" s="16">
        <f t="shared" si="0"/>
        <v>42373079.539999992</v>
      </c>
      <c r="I58" s="35"/>
    </row>
    <row r="59" spans="2:9" s="12" customFormat="1" ht="33.75" customHeight="1" x14ac:dyDescent="0.25">
      <c r="B59" s="13" t="s">
        <v>89</v>
      </c>
      <c r="C59" s="31">
        <v>178</v>
      </c>
      <c r="D59" s="14" t="s">
        <v>57</v>
      </c>
      <c r="E59" s="32" t="s">
        <v>90</v>
      </c>
      <c r="F59" s="16"/>
      <c r="G59" s="16">
        <v>-58964.6</v>
      </c>
      <c r="H59" s="16">
        <f t="shared" si="0"/>
        <v>42314114.93999999</v>
      </c>
      <c r="I59" s="35"/>
    </row>
    <row r="60" spans="2:9" s="12" customFormat="1" ht="33.75" customHeight="1" x14ac:dyDescent="0.25">
      <c r="B60" s="13" t="s">
        <v>89</v>
      </c>
      <c r="C60" s="31">
        <v>178</v>
      </c>
      <c r="D60" s="14" t="s">
        <v>91</v>
      </c>
      <c r="E60" s="32" t="s">
        <v>90</v>
      </c>
      <c r="F60" s="16"/>
      <c r="G60" s="16">
        <v>-17792.599999999999</v>
      </c>
      <c r="H60" s="16">
        <f t="shared" si="0"/>
        <v>42296322.339999989</v>
      </c>
      <c r="I60" s="35"/>
    </row>
    <row r="61" spans="2:9" s="12" customFormat="1" ht="33.75" customHeight="1" x14ac:dyDescent="0.25">
      <c r="B61" s="13" t="s">
        <v>89</v>
      </c>
      <c r="C61" s="31">
        <v>178</v>
      </c>
      <c r="D61" s="14" t="s">
        <v>74</v>
      </c>
      <c r="E61" s="32" t="s">
        <v>90</v>
      </c>
      <c r="F61" s="16"/>
      <c r="G61" s="16">
        <v>-27359.95</v>
      </c>
      <c r="H61" s="16">
        <f t="shared" si="0"/>
        <v>42268962.389999986</v>
      </c>
      <c r="I61" s="35"/>
    </row>
    <row r="62" spans="2:9" s="12" customFormat="1" ht="33.75" customHeight="1" x14ac:dyDescent="0.25">
      <c r="B62" s="13" t="s">
        <v>89</v>
      </c>
      <c r="C62" s="31">
        <v>178</v>
      </c>
      <c r="D62" s="14" t="s">
        <v>70</v>
      </c>
      <c r="E62" s="32" t="s">
        <v>90</v>
      </c>
      <c r="F62" s="16"/>
      <c r="G62" s="16">
        <v>-25567.53</v>
      </c>
      <c r="H62" s="16">
        <f t="shared" si="0"/>
        <v>42243394.859999985</v>
      </c>
      <c r="I62" s="35"/>
    </row>
    <row r="63" spans="2:9" s="12" customFormat="1" ht="33.75" customHeight="1" x14ac:dyDescent="0.25">
      <c r="B63" s="13" t="s">
        <v>89</v>
      </c>
      <c r="C63" s="31">
        <v>178</v>
      </c>
      <c r="D63" s="14" t="s">
        <v>92</v>
      </c>
      <c r="E63" s="32" t="s">
        <v>90</v>
      </c>
      <c r="F63" s="16"/>
      <c r="G63" s="16">
        <v>-1274.4000000000001</v>
      </c>
      <c r="H63" s="16">
        <f t="shared" si="0"/>
        <v>42242120.459999986</v>
      </c>
      <c r="I63" s="35"/>
    </row>
    <row r="64" spans="2:9" s="12" customFormat="1" ht="33.75" customHeight="1" x14ac:dyDescent="0.25">
      <c r="B64" s="13" t="s">
        <v>93</v>
      </c>
      <c r="C64" s="31">
        <v>188</v>
      </c>
      <c r="D64" s="14" t="s">
        <v>47</v>
      </c>
      <c r="E64" s="32" t="s">
        <v>59</v>
      </c>
      <c r="F64" s="16"/>
      <c r="G64" s="16">
        <v>-25993.5</v>
      </c>
      <c r="H64" s="16">
        <f t="shared" si="0"/>
        <v>42216126.959999986</v>
      </c>
      <c r="I64" s="35"/>
    </row>
    <row r="65" spans="2:10" s="40" customFormat="1" ht="38.25" customHeight="1" x14ac:dyDescent="0.25">
      <c r="B65" s="13" t="s">
        <v>93</v>
      </c>
      <c r="C65" s="14">
        <v>192</v>
      </c>
      <c r="D65" s="14" t="s">
        <v>40</v>
      </c>
      <c r="E65" s="15" t="s">
        <v>58</v>
      </c>
      <c r="F65" s="16"/>
      <c r="G65" s="16">
        <v>-8877.4699999999993</v>
      </c>
      <c r="H65" s="16">
        <f t="shared" si="0"/>
        <v>42207249.489999987</v>
      </c>
      <c r="I65" s="42"/>
    </row>
    <row r="66" spans="2:10" s="12" customFormat="1" ht="38.25" customHeight="1" x14ac:dyDescent="0.25">
      <c r="B66" s="13" t="s">
        <v>93</v>
      </c>
      <c r="C66" s="14">
        <v>192</v>
      </c>
      <c r="D66" s="14" t="s">
        <v>47</v>
      </c>
      <c r="E66" s="15" t="s">
        <v>58</v>
      </c>
      <c r="F66" s="16"/>
      <c r="G66" s="16">
        <v>-73172.39</v>
      </c>
      <c r="H66" s="16">
        <f t="shared" si="0"/>
        <v>42134077.099999987</v>
      </c>
      <c r="I66" s="35"/>
    </row>
    <row r="67" spans="2:10" s="12" customFormat="1" ht="38.25" customHeight="1" x14ac:dyDescent="0.25">
      <c r="B67" s="13" t="s">
        <v>93</v>
      </c>
      <c r="C67" s="14">
        <v>195</v>
      </c>
      <c r="D67" s="14" t="s">
        <v>64</v>
      </c>
      <c r="E67" s="15" t="s">
        <v>65</v>
      </c>
      <c r="F67" s="16"/>
      <c r="G67" s="16">
        <v>-499147.73</v>
      </c>
      <c r="H67" s="16">
        <f t="shared" si="0"/>
        <v>41634929.36999999</v>
      </c>
      <c r="I67" s="35"/>
    </row>
    <row r="68" spans="2:10" s="12" customFormat="1" ht="38.25" customHeight="1" x14ac:dyDescent="0.25">
      <c r="B68" s="13" t="s">
        <v>94</v>
      </c>
      <c r="C68" s="14">
        <v>203</v>
      </c>
      <c r="D68" s="14" t="s">
        <v>45</v>
      </c>
      <c r="E68" s="15" t="s">
        <v>95</v>
      </c>
      <c r="F68" s="16"/>
      <c r="G68" s="16">
        <v>-91782</v>
      </c>
      <c r="H68" s="16">
        <f t="shared" si="0"/>
        <v>41543147.36999999</v>
      </c>
      <c r="I68" s="35"/>
    </row>
    <row r="69" spans="2:10" s="40" customFormat="1" x14ac:dyDescent="0.25">
      <c r="B69" s="13"/>
      <c r="C69" s="14"/>
      <c r="D69" s="14" t="s">
        <v>48</v>
      </c>
      <c r="E69" s="15" t="s">
        <v>42</v>
      </c>
      <c r="G69" s="16">
        <v>-175</v>
      </c>
      <c r="H69" s="16">
        <f t="shared" si="0"/>
        <v>41542972.36999999</v>
      </c>
      <c r="I69" s="42"/>
    </row>
    <row r="70" spans="2:10" s="40" customFormat="1" ht="18" customHeight="1" x14ac:dyDescent="0.25">
      <c r="B70" s="13"/>
      <c r="C70" s="14"/>
      <c r="D70" s="14"/>
      <c r="E70" s="15"/>
      <c r="F70" s="16"/>
      <c r="G70" s="16"/>
      <c r="H70" s="16">
        <f t="shared" si="0"/>
        <v>41542972.36999999</v>
      </c>
      <c r="I70" s="42"/>
    </row>
    <row r="71" spans="2:10" s="8" customFormat="1" x14ac:dyDescent="0.25">
      <c r="B71" s="13"/>
      <c r="C71" s="31"/>
      <c r="D71" s="31"/>
      <c r="E71" s="38"/>
      <c r="F71" s="30"/>
      <c r="G71" s="16"/>
      <c r="H71" s="16">
        <f t="shared" si="0"/>
        <v>41542972.36999999</v>
      </c>
      <c r="I71" s="35"/>
    </row>
    <row r="72" spans="2:10" s="8" customFormat="1" ht="21" customHeight="1" x14ac:dyDescent="0.25">
      <c r="B72" s="47" t="s">
        <v>31</v>
      </c>
      <c r="C72" s="48"/>
      <c r="D72" s="48"/>
      <c r="E72" s="49"/>
      <c r="F72" s="17">
        <f>SUM(F12:F71)</f>
        <v>22894172.5</v>
      </c>
      <c r="G72" s="17">
        <f>SUM(G12:G71)</f>
        <v>-7553065.1300000008</v>
      </c>
      <c r="H72" s="17">
        <f>SUM(F72:G72)</f>
        <v>15341107.369999999</v>
      </c>
      <c r="I72" s="43"/>
      <c r="J72" s="39"/>
    </row>
    <row r="73" spans="2:10" s="8" customFormat="1" ht="16.5" customHeight="1" x14ac:dyDescent="0.25">
      <c r="B73" s="13">
        <v>45107</v>
      </c>
      <c r="C73" s="14"/>
      <c r="D73" s="14">
        <v>4</v>
      </c>
      <c r="E73" s="18" t="s">
        <v>12</v>
      </c>
      <c r="F73" s="19">
        <f>SUM(F74:F76)</f>
        <v>15341107.369999999</v>
      </c>
      <c r="G73" s="19">
        <v>0</v>
      </c>
      <c r="H73" s="20">
        <f>+H72+F73+G73</f>
        <v>30682214.739999998</v>
      </c>
      <c r="I73" s="39"/>
    </row>
    <row r="74" spans="2:10" s="8" customFormat="1" x14ac:dyDescent="0.25">
      <c r="B74" s="13">
        <v>45107</v>
      </c>
      <c r="C74" s="14"/>
      <c r="D74" s="14" t="s">
        <v>13</v>
      </c>
      <c r="E74" s="21" t="s">
        <v>14</v>
      </c>
      <c r="F74" s="19"/>
      <c r="G74" s="19"/>
      <c r="H74" s="20">
        <f t="shared" ref="H74:H81" si="1">+H73+F74+G74</f>
        <v>30682214.739999998</v>
      </c>
      <c r="I74" s="41"/>
    </row>
    <row r="75" spans="2:10" s="8" customFormat="1" ht="31.5" x14ac:dyDescent="0.25">
      <c r="B75" s="13">
        <v>45107</v>
      </c>
      <c r="C75" s="14"/>
      <c r="D75" s="14" t="s">
        <v>15</v>
      </c>
      <c r="E75" s="22" t="s">
        <v>16</v>
      </c>
      <c r="F75" s="23">
        <v>15341107.369999999</v>
      </c>
      <c r="G75" s="23">
        <v>0</v>
      </c>
      <c r="H75" s="20">
        <f t="shared" si="1"/>
        <v>46023322.109999999</v>
      </c>
    </row>
    <row r="76" spans="2:10" s="8" customFormat="1" ht="31.5" x14ac:dyDescent="0.25">
      <c r="B76" s="13">
        <v>45107</v>
      </c>
      <c r="C76" s="14"/>
      <c r="D76" s="14" t="s">
        <v>17</v>
      </c>
      <c r="E76" s="22" t="s">
        <v>18</v>
      </c>
      <c r="F76" s="23">
        <v>0</v>
      </c>
      <c r="G76" s="23">
        <v>0</v>
      </c>
      <c r="H76" s="20">
        <f t="shared" si="1"/>
        <v>46023322.109999999</v>
      </c>
    </row>
    <row r="77" spans="2:10" s="8" customFormat="1" x14ac:dyDescent="0.25">
      <c r="B77" s="13">
        <v>45107</v>
      </c>
      <c r="C77" s="14"/>
      <c r="D77" s="14" t="s">
        <v>19</v>
      </c>
      <c r="E77" s="21" t="s">
        <v>20</v>
      </c>
      <c r="F77" s="19"/>
      <c r="G77" s="19"/>
      <c r="H77" s="20">
        <f t="shared" si="1"/>
        <v>46023322.109999999</v>
      </c>
    </row>
    <row r="78" spans="2:10" s="8" customFormat="1" x14ac:dyDescent="0.25">
      <c r="B78" s="13">
        <v>45107</v>
      </c>
      <c r="C78" s="14"/>
      <c r="D78" s="14" t="s">
        <v>21</v>
      </c>
      <c r="E78" s="22" t="s">
        <v>22</v>
      </c>
      <c r="F78" s="23"/>
      <c r="G78" s="23"/>
      <c r="H78" s="20">
        <f t="shared" si="1"/>
        <v>46023322.109999999</v>
      </c>
    </row>
    <row r="79" spans="2:10" s="8" customFormat="1" x14ac:dyDescent="0.25">
      <c r="B79" s="13">
        <v>45107</v>
      </c>
      <c r="C79" s="14"/>
      <c r="D79" s="14" t="s">
        <v>23</v>
      </c>
      <c r="E79" s="22" t="s">
        <v>24</v>
      </c>
      <c r="F79" s="23"/>
      <c r="G79" s="23">
        <v>0</v>
      </c>
      <c r="H79" s="20">
        <f t="shared" si="1"/>
        <v>46023322.109999999</v>
      </c>
    </row>
    <row r="80" spans="2:10" x14ac:dyDescent="0.25">
      <c r="B80" s="13">
        <v>45107</v>
      </c>
      <c r="C80" s="14"/>
      <c r="D80" s="14" t="s">
        <v>25</v>
      </c>
      <c r="E80" s="21" t="s">
        <v>26</v>
      </c>
      <c r="F80" s="19">
        <v>0</v>
      </c>
      <c r="G80" s="19">
        <v>0</v>
      </c>
      <c r="H80" s="20">
        <f t="shared" si="1"/>
        <v>46023322.109999999</v>
      </c>
    </row>
    <row r="81" spans="2:8" x14ac:dyDescent="0.25">
      <c r="B81" s="13">
        <v>45107</v>
      </c>
      <c r="C81" s="14"/>
      <c r="D81" s="14" t="s">
        <v>27</v>
      </c>
      <c r="E81" s="22" t="s">
        <v>28</v>
      </c>
      <c r="F81" s="23">
        <v>0</v>
      </c>
      <c r="G81" s="23">
        <v>0</v>
      </c>
      <c r="H81" s="20">
        <f t="shared" si="1"/>
        <v>46023322.109999999</v>
      </c>
    </row>
    <row r="82" spans="2:8" x14ac:dyDescent="0.25">
      <c r="B82" s="24"/>
      <c r="C82" s="24"/>
      <c r="D82" s="24"/>
      <c r="E82" s="25" t="s">
        <v>29</v>
      </c>
      <c r="F82" s="26">
        <v>0</v>
      </c>
      <c r="G82" s="26">
        <v>0</v>
      </c>
      <c r="H82" s="27">
        <f>+H81</f>
        <v>46023322.109999999</v>
      </c>
    </row>
    <row r="83" spans="2:8" x14ac:dyDescent="0.25">
      <c r="B83" s="44" t="s">
        <v>30</v>
      </c>
      <c r="C83" s="45"/>
      <c r="D83" s="45"/>
      <c r="E83" s="46"/>
      <c r="F83" s="28">
        <f>SUM(F12:F71)</f>
        <v>22894172.5</v>
      </c>
      <c r="G83" s="28">
        <f>SUM(G16:G71)</f>
        <v>-7553065.1300000008</v>
      </c>
      <c r="H83" s="29">
        <f>$H71</f>
        <v>41542972.36999999</v>
      </c>
    </row>
    <row r="84" spans="2:8" x14ac:dyDescent="0.25">
      <c r="F84" s="33"/>
    </row>
    <row r="88" spans="2:8" ht="21" x14ac:dyDescent="0.35">
      <c r="E88" s="56" t="s">
        <v>98</v>
      </c>
    </row>
    <row r="89" spans="2:8" ht="21" x14ac:dyDescent="0.35">
      <c r="E89" s="56" t="s">
        <v>99</v>
      </c>
    </row>
  </sheetData>
  <mergeCells count="10">
    <mergeCell ref="B83:E83"/>
    <mergeCell ref="B72:E72"/>
    <mergeCell ref="B7:H7"/>
    <mergeCell ref="B8:H8"/>
    <mergeCell ref="B9:H9"/>
    <mergeCell ref="B10:B11"/>
    <mergeCell ref="C10:C11"/>
    <mergeCell ref="D10:D11"/>
    <mergeCell ref="F10:F11"/>
    <mergeCell ref="G10:G11"/>
  </mergeCells>
  <phoneticPr fontId="11" type="noConversion"/>
  <printOptions horizontalCentered="1"/>
  <pageMargins left="0.70866141732283472" right="0.70866141732283472" top="0.39370078740157483" bottom="0.74803149606299213" header="0.31496062992125984" footer="0.31496062992125984"/>
  <pageSetup scale="48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2024</vt:lpstr>
      <vt:lpstr>'Febrero 2024'!Área_de_impresión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2025-03-11T16:25:20Z</cp:lastPrinted>
  <dcterms:created xsi:type="dcterms:W3CDTF">2022-04-04T13:01:07Z</dcterms:created>
  <dcterms:modified xsi:type="dcterms:W3CDTF">2025-03-11T16:25:52Z</dcterms:modified>
</cp:coreProperties>
</file>