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4\Octubre\datos abiertos\"/>
    </mc:Choice>
  </mc:AlternateContent>
  <bookViews>
    <workbookView xWindow="0" yWindow="0" windowWidth="28800" windowHeight="12180"/>
  </bookViews>
  <sheets>
    <sheet name="Enero 2024" sheetId="1" r:id="rId1"/>
  </sheets>
  <definedNames>
    <definedName name="_xlnm.Print_Area" localSheetId="0">'Enero 2024'!$A$1:$H$144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G125" i="1"/>
  <c r="H15" i="1"/>
  <c r="F136" i="1" l="1"/>
  <c r="F126" i="1"/>
  <c r="F125" i="1" l="1"/>
  <c r="H125" i="1" s="1"/>
  <c r="H126" i="1" s="1"/>
  <c r="G136" i="1" l="1"/>
  <c r="H127" i="1" l="1"/>
  <c r="H128" i="1" s="1"/>
  <c r="H129" i="1" s="1"/>
  <c r="H130" i="1" s="1"/>
  <c r="H131" i="1" s="1"/>
  <c r="H132" i="1" s="1"/>
  <c r="H133" i="1" s="1"/>
  <c r="H134" i="1" s="1"/>
  <c r="H135" i="1" s="1"/>
  <c r="H136" i="1" l="1"/>
</calcChain>
</file>

<file path=xl/sharedStrings.xml><?xml version="1.0" encoding="utf-8"?>
<sst xmlns="http://schemas.openxmlformats.org/spreadsheetml/2006/main" count="298" uniqueCount="125">
  <si>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</si>
  <si>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</si>
  <si>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</si>
  <si>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</si>
  <si>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</si>
  <si>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</si>
  <si>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</si>
  <si>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</si>
  <si>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</si>
  <si>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2.1.5.2.01</t>
  </si>
  <si>
    <t>2.1.5.1.01</t>
  </si>
  <si>
    <t>2.1.5.3.01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</si>
  <si>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</si>
  <si>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</si>
  <si>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</si>
  <si>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</si>
  <si>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</si>
  <si>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</si>
  <si>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</si>
  <si>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</si>
  <si>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</si>
  <si>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</si>
  <si>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</si>
  <si>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</si>
  <si>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</si>
  <si>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</si>
  <si>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</si>
  <si>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</si>
  <si>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</si>
  <si>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</si>
  <si>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</si>
  <si>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</si>
  <si>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</si>
  <si>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</si>
  <si>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</si>
  <si>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</si>
  <si>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</si>
  <si>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</si>
  <si>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</si>
  <si>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ACUARIO NACIONAL</t>
  </si>
  <si>
    <t>2.2.1.3.01</t>
  </si>
  <si>
    <t>2.1.1.3.01</t>
  </si>
  <si>
    <t>COMICIONES BANCARIAS</t>
  </si>
  <si>
    <t>2.1.2.2.05</t>
  </si>
  <si>
    <t>2.2.6.3.01</t>
  </si>
  <si>
    <t>2.3.1.1.01</t>
  </si>
  <si>
    <t>2.1.1.1.01</t>
  </si>
  <si>
    <t>ALTICE DOMINICNA</t>
  </si>
  <si>
    <t>2.2.1.5.01</t>
  </si>
  <si>
    <t>2.3.9.6.01</t>
  </si>
  <si>
    <t>2.2.7.2.08</t>
  </si>
  <si>
    <t>TONER DEPT MULTISERVICIOS EORG, SRL</t>
  </si>
  <si>
    <t>2.2.5.3.02</t>
  </si>
  <si>
    <t>MERCA DEL ATLANTICO, SRL</t>
  </si>
  <si>
    <t>2.2.9.2.03</t>
  </si>
  <si>
    <t>2.3.9.8.02</t>
  </si>
  <si>
    <t>DANEYI RAMIREZ ALVARADO</t>
  </si>
  <si>
    <t>2.3.5.5.01</t>
  </si>
  <si>
    <t>2.2.8.2.01</t>
  </si>
  <si>
    <t>2.2.1.7.01</t>
  </si>
  <si>
    <t>CAASD</t>
  </si>
  <si>
    <t>2.2.1.8.01</t>
  </si>
  <si>
    <t>AYUNTAMIENTO SANTO DOMINGO ESTE</t>
  </si>
  <si>
    <t>2.3.9.9.05</t>
  </si>
  <si>
    <t>GRUPO ALASKA ,SA</t>
  </si>
  <si>
    <t>2.3.6.1.01</t>
  </si>
  <si>
    <t>2.3.6.3.04</t>
  </si>
  <si>
    <t>2.3.6.3.06</t>
  </si>
  <si>
    <t>2.3.7.2.06</t>
  </si>
  <si>
    <t>2.3.9.2.01</t>
  </si>
  <si>
    <t>2.3.6.4.06</t>
  </si>
  <si>
    <t>2.3.9.9.04</t>
  </si>
  <si>
    <t>2.6.5.2.01</t>
  </si>
  <si>
    <t>PROVEEDORES DEL CARIBE (PROVECAR), SRL</t>
  </si>
  <si>
    <t>2.3.7.2.99</t>
  </si>
  <si>
    <t>2.2.1.6.01</t>
  </si>
  <si>
    <t>EDEESTE</t>
  </si>
  <si>
    <t>REFRI ELECTRI REYNOSO GIL, EIRL</t>
  </si>
  <si>
    <t>SOLUCIONES CORPORATIVAS (SOLUCORP), SRL</t>
  </si>
  <si>
    <t>2.6.5.6.01</t>
  </si>
  <si>
    <t>2.3.9.3.01</t>
  </si>
  <si>
    <t>2.6.8.3.01</t>
  </si>
  <si>
    <t>SYSMART, SRL</t>
  </si>
  <si>
    <t>2.2.2.2.01</t>
  </si>
  <si>
    <t>2.3.7.1.05</t>
  </si>
  <si>
    <t>SEGUROS SURA,SA</t>
  </si>
  <si>
    <t>ISIS ELVIRA RIVERA ESTEPHEN</t>
  </si>
  <si>
    <t>2.6.1.4.01</t>
  </si>
  <si>
    <t>SECOND HAND IMPORTA LEAN, SRL</t>
  </si>
  <si>
    <t>2.6.5.7.01</t>
  </si>
  <si>
    <t>2.3.1.3.01</t>
  </si>
  <si>
    <t>2.3.2.1.01</t>
  </si>
  <si>
    <t>PROVIMERCAX HENRIQUEZ,SRL</t>
  </si>
  <si>
    <t>2.1.1.2.11</t>
  </si>
  <si>
    <t>2.3.1.4..01</t>
  </si>
  <si>
    <t>CASA ARMES SRL</t>
  </si>
  <si>
    <t>2.3.9.8.01</t>
  </si>
  <si>
    <t>2.3.4.1.01</t>
  </si>
  <si>
    <t>IDEMESA,SRL</t>
  </si>
  <si>
    <t>2.3.9.2.03</t>
  </si>
  <si>
    <t>15/10/2024</t>
  </si>
  <si>
    <t>2.1.21.2.08</t>
  </si>
  <si>
    <t>16/10/2024</t>
  </si>
  <si>
    <t>2.2.3.1.01</t>
  </si>
  <si>
    <t>17/10/2024</t>
  </si>
  <si>
    <t>HOSPIFAR, SRL</t>
  </si>
  <si>
    <t>18/10/2024</t>
  </si>
  <si>
    <t>2.1.2.2.10</t>
  </si>
  <si>
    <t>21/10/2024</t>
  </si>
  <si>
    <t>CF CIRCUITO FERRETERO, SRL</t>
  </si>
  <si>
    <t>23/10/2024</t>
  </si>
  <si>
    <t>22/10/2024</t>
  </si>
  <si>
    <t>SENASA</t>
  </si>
  <si>
    <t>24/10/2024</t>
  </si>
  <si>
    <t>28/10/2024</t>
  </si>
  <si>
    <t>CIA DOMINICANA DE SEGUROS</t>
  </si>
  <si>
    <t xml:space="preserve">2.2.1.3.01  </t>
  </si>
  <si>
    <t>31/10/2024</t>
  </si>
  <si>
    <t>GUS DIVE, SRL</t>
  </si>
  <si>
    <t>2.3.7.2.04</t>
  </si>
  <si>
    <t>2.3.3.1.01</t>
  </si>
  <si>
    <t>2.3.5.3.01</t>
  </si>
  <si>
    <t>Licda. Diana Mejia Rymer</t>
  </si>
  <si>
    <t>Enc. Division de Contabilidad</t>
  </si>
  <si>
    <t>Ingresos - Egresos -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</si>
</sst>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  <font>
      <sz val="8"/>
      <name val="Calibri"/>
      <family val="2"/>
      <scheme val="minor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43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43" fontId="4" fillId="5" borderId="10" xfId="0" applyNumberFormat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vertical="center" wrapText="1"/>
    </xf>
    <xf numFmtId="4" fontId="10" fillId="2" borderId="0" xfId="0" applyNumberFormat="1" applyFont="1" applyFill="1" applyAlignment="1">
      <alignment horizontal="center" vertical="center" wrapText="1"/>
    </xf>
    <xf numFmtId="4" fontId="11" fillId="2" borderId="0" xfId="0" applyNumberFormat="1" applyFont="1" applyFill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" fontId="12" fillId="2" borderId="0" xfId="0" applyNumberFormat="1" applyFont="1" applyFill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3" fontId="6" fillId="0" borderId="0" xfId="0" applyNumberFormat="1" applyFont="1"/>
    <xf numFmtId="0" fontId="4" fillId="0" borderId="0" xfId="0" applyFont="1"/>
    <xf numFmtId="43" fontId="2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0" applyNumberFormat="1" applyFont="1"/>
    <xf numFmtId="0" fontId="2" fillId="2" borderId="0" xfId="0" applyFont="1" applyFill="1" applyAlignment="1">
      <alignment vertical="center"/>
    </xf>
    <xf numFmtId="43" fontId="5" fillId="0" borderId="0" xfId="1" applyFont="1"/>
    <xf numFmtId="43" fontId="2" fillId="2" borderId="0" xfId="0" applyNumberFormat="1" applyFont="1" applyFill="1" applyAlignment="1">
      <alignment vertical="center"/>
    </xf>
    <xf numFmtId="14" fontId="5" fillId="2" borderId="4" xfId="0" applyNumberFormat="1" applyFont="1" applyFill="1" applyBorder="1" applyAlignment="1">
      <alignment horizontal="center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5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312965</xdr:colOff>
      <xdr:row>0</xdr:row>
      <xdr:rowOff>68035</xdr:rowOff>
    </xdr:from>
    <xdr:to>
      <xdr:col>4</xdr:col>
      <xdr:colOff>3182711</xdr:colOff>
      <xdr:row>8</xdr:row>
      <xdr:rowOff>107949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8072" y="68035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142"/>
  <sheetViews>
    <sheetView showGridLines="0" tabSelected="1" view="pageBreakPreview" topLeftCell="A115" zoomScale="60" zoomScaleNormal="70" workbookViewId="0">
      <selection activeCell="J19" sqref="J19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8.8554687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5" customFormat="1" x14ac:dyDescent="0.25">
      <c r="A9" s="4"/>
      <c r="B9" s="54"/>
      <c r="C9" s="54"/>
      <c r="D9" s="54"/>
      <c r="E9" s="54"/>
      <c r="F9" s="54"/>
      <c r="G9" s="54"/>
      <c r="H9" s="54"/>
    </row>
    <row r="10" spans="1:10" s="5" customFormat="1" ht="20.25" x14ac:dyDescent="0.3">
      <c r="A10" s="4"/>
      <c r="B10" s="55" t="s">
        <v>124</v>
      </c>
      <c r="C10" s="55"/>
      <c r="D10" s="55"/>
      <c r="E10" s="55"/>
      <c r="F10" s="55"/>
      <c r="G10" s="55"/>
      <c r="H10" s="55"/>
    </row>
    <row r="11" spans="1:10" s="7" customFormat="1" x14ac:dyDescent="0.25">
      <c r="A11" s="6"/>
      <c r="B11" s="56">
        <v>45596</v>
      </c>
      <c r="C11" s="54"/>
      <c r="D11" s="54"/>
      <c r="E11" s="54"/>
      <c r="F11" s="54"/>
      <c r="G11" s="54"/>
      <c r="H11" s="54"/>
    </row>
    <row r="12" spans="1:10" s="7" customFormat="1" ht="20.25" x14ac:dyDescent="0.3">
      <c r="A12" s="6"/>
      <c r="B12" s="55" t="s">
        <v>32</v>
      </c>
      <c r="C12" s="55"/>
      <c r="D12" s="55"/>
      <c r="E12" s="55"/>
      <c r="F12" s="55"/>
      <c r="G12" s="55"/>
      <c r="H12" s="55"/>
      <c r="I12" s="38"/>
    </row>
    <row r="13" spans="1:10" x14ac:dyDescent="0.25">
      <c r="A13" s="8"/>
      <c r="B13" s="57" t="s">
        <v>0</v>
      </c>
      <c r="C13" s="57" t="s">
        <v>1</v>
      </c>
      <c r="D13" s="57" t="s">
        <v>2</v>
      </c>
      <c r="E13" s="9" t="s">
        <v>3</v>
      </c>
      <c r="F13" s="57" t="s">
        <v>4</v>
      </c>
      <c r="G13" s="59" t="s">
        <v>5</v>
      </c>
      <c r="H13" s="9" t="s">
        <v>6</v>
      </c>
    </row>
    <row r="14" spans="1:10" x14ac:dyDescent="0.25">
      <c r="A14" s="8"/>
      <c r="B14" s="58"/>
      <c r="C14" s="58"/>
      <c r="D14" s="58"/>
      <c r="E14" s="11" t="s">
        <v>7</v>
      </c>
      <c r="F14" s="58"/>
      <c r="G14" s="60"/>
      <c r="H14" s="41">
        <v>33307565</v>
      </c>
      <c r="I14" s="40"/>
      <c r="J14" s="37"/>
    </row>
    <row r="15" spans="1:10" s="12" customFormat="1" ht="18" customHeight="1" x14ac:dyDescent="0.25">
      <c r="B15" s="13">
        <v>45514</v>
      </c>
      <c r="C15" s="14">
        <v>7642</v>
      </c>
      <c r="D15" s="14" t="s">
        <v>33</v>
      </c>
      <c r="E15" s="15" t="s">
        <v>34</v>
      </c>
      <c r="F15" s="16">
        <v>833334.03</v>
      </c>
      <c r="G15" s="16"/>
      <c r="H15" s="16">
        <f>+H14+F15+G15</f>
        <v>34140899.030000001</v>
      </c>
      <c r="I15" s="39"/>
    </row>
    <row r="16" spans="1:10" s="12" customFormat="1" ht="18" customHeight="1" x14ac:dyDescent="0.25">
      <c r="B16" s="13">
        <v>45514</v>
      </c>
      <c r="C16" s="14">
        <v>7642</v>
      </c>
      <c r="D16" s="14" t="s">
        <v>8</v>
      </c>
      <c r="E16" s="15" t="s">
        <v>35</v>
      </c>
      <c r="F16" s="16">
        <v>9352170.8300000001</v>
      </c>
      <c r="G16" s="16"/>
      <c r="H16" s="16">
        <f t="shared" ref="H16:H79" si="0">+H15+F16+G16</f>
        <v>43493069.859999999</v>
      </c>
      <c r="I16" s="39"/>
    </row>
    <row r="17" spans="2:9" s="12" customFormat="1" ht="18" customHeight="1" x14ac:dyDescent="0.25">
      <c r="B17" s="13" t="s">
        <v>114</v>
      </c>
      <c r="C17" s="14">
        <v>7860</v>
      </c>
      <c r="D17" s="14"/>
      <c r="E17" s="15" t="s">
        <v>35</v>
      </c>
      <c r="F17" s="16">
        <v>3441997.6</v>
      </c>
      <c r="G17" s="16"/>
      <c r="H17" s="16">
        <f t="shared" si="0"/>
        <v>46935067.460000001</v>
      </c>
      <c r="I17" s="39"/>
    </row>
    <row r="18" spans="2:9" s="12" customFormat="1" ht="18" customHeight="1" x14ac:dyDescent="0.25">
      <c r="B18" s="13">
        <v>45605</v>
      </c>
      <c r="C18" s="35" t="s">
        <v>38</v>
      </c>
      <c r="D18" s="35" t="s">
        <v>36</v>
      </c>
      <c r="E18" s="36" t="s">
        <v>37</v>
      </c>
      <c r="F18" s="16"/>
      <c r="G18" s="34"/>
      <c r="H18" s="16">
        <f t="shared" si="0"/>
        <v>46935067.460000001</v>
      </c>
      <c r="I18" s="39"/>
    </row>
    <row r="19" spans="2:9" s="12" customFormat="1" ht="21.75" customHeight="1" x14ac:dyDescent="0.25">
      <c r="B19" s="13">
        <v>45301</v>
      </c>
      <c r="C19" s="35">
        <v>1277</v>
      </c>
      <c r="D19" s="14" t="s">
        <v>61</v>
      </c>
      <c r="E19" s="36" t="s">
        <v>62</v>
      </c>
      <c r="F19" s="34"/>
      <c r="G19" s="34">
        <v>-12000</v>
      </c>
      <c r="H19" s="16">
        <f t="shared" si="0"/>
        <v>46923067.460000001</v>
      </c>
      <c r="I19" s="39"/>
    </row>
    <row r="20" spans="2:9" s="12" customFormat="1" ht="25.5" customHeight="1" x14ac:dyDescent="0.25">
      <c r="B20" s="13">
        <v>45301</v>
      </c>
      <c r="C20" s="35">
        <v>1293</v>
      </c>
      <c r="D20" s="14" t="s">
        <v>54</v>
      </c>
      <c r="E20" s="36" t="s">
        <v>86</v>
      </c>
      <c r="F20" s="16"/>
      <c r="G20" s="16">
        <v>-38468</v>
      </c>
      <c r="H20" s="16">
        <f t="shared" si="0"/>
        <v>46884599.460000001</v>
      </c>
      <c r="I20" s="39"/>
    </row>
    <row r="21" spans="2:9" s="12" customFormat="1" ht="22.5" customHeight="1" x14ac:dyDescent="0.25">
      <c r="B21" s="13">
        <v>45301</v>
      </c>
      <c r="C21" s="35">
        <v>1295</v>
      </c>
      <c r="D21" s="14" t="s">
        <v>87</v>
      </c>
      <c r="E21" s="36" t="s">
        <v>88</v>
      </c>
      <c r="F21" s="16"/>
      <c r="G21" s="16">
        <v>-52569</v>
      </c>
      <c r="H21" s="16">
        <f t="shared" si="0"/>
        <v>46832030.460000001</v>
      </c>
      <c r="I21" s="39"/>
    </row>
    <row r="22" spans="2:9" s="12" customFormat="1" ht="25.5" customHeight="1" x14ac:dyDescent="0.25">
      <c r="B22" s="13">
        <v>45301</v>
      </c>
      <c r="C22" s="35">
        <v>1295</v>
      </c>
      <c r="D22" s="14" t="s">
        <v>72</v>
      </c>
      <c r="E22" s="36" t="s">
        <v>88</v>
      </c>
      <c r="F22" s="16"/>
      <c r="G22" s="16">
        <v>-52585</v>
      </c>
      <c r="H22" s="16">
        <f t="shared" si="0"/>
        <v>46779445.460000001</v>
      </c>
      <c r="I22" s="39"/>
    </row>
    <row r="23" spans="2:9" s="12" customFormat="1" ht="25.5" customHeight="1" x14ac:dyDescent="0.25">
      <c r="B23" s="13">
        <v>45301</v>
      </c>
      <c r="C23" s="35">
        <v>1295</v>
      </c>
      <c r="D23" s="14" t="s">
        <v>89</v>
      </c>
      <c r="E23" s="36" t="s">
        <v>88</v>
      </c>
      <c r="F23" s="16"/>
      <c r="G23" s="16">
        <v>-71508</v>
      </c>
      <c r="H23" s="16">
        <f t="shared" si="0"/>
        <v>46707937.460000001</v>
      </c>
      <c r="I23" s="39"/>
    </row>
    <row r="24" spans="2:9" s="12" customFormat="1" ht="26.25" customHeight="1" x14ac:dyDescent="0.25">
      <c r="B24" s="13">
        <v>45301</v>
      </c>
      <c r="C24" s="35">
        <v>1295</v>
      </c>
      <c r="D24" s="14" t="s">
        <v>72</v>
      </c>
      <c r="E24" s="36" t="s">
        <v>88</v>
      </c>
      <c r="F24" s="16"/>
      <c r="G24" s="16">
        <v>-5825</v>
      </c>
      <c r="H24" s="16">
        <f t="shared" si="0"/>
        <v>46702112.460000001</v>
      </c>
      <c r="I24" s="39"/>
    </row>
    <row r="25" spans="2:9" s="12" customFormat="1" ht="22.5" customHeight="1" x14ac:dyDescent="0.25">
      <c r="B25" s="13">
        <v>45301</v>
      </c>
      <c r="C25" s="35">
        <v>1297</v>
      </c>
      <c r="D25" s="14" t="s">
        <v>90</v>
      </c>
      <c r="E25" s="36" t="s">
        <v>73</v>
      </c>
      <c r="F25" s="16"/>
      <c r="G25" s="16">
        <v>-13570</v>
      </c>
      <c r="H25" s="16">
        <f t="shared" si="0"/>
        <v>46688542.460000001</v>
      </c>
      <c r="I25" s="39"/>
    </row>
    <row r="26" spans="2:9" s="12" customFormat="1" ht="21" customHeight="1" x14ac:dyDescent="0.25">
      <c r="B26" s="13">
        <v>45301</v>
      </c>
      <c r="C26" s="35">
        <v>1297</v>
      </c>
      <c r="D26" s="14" t="s">
        <v>91</v>
      </c>
      <c r="E26" s="36" t="s">
        <v>73</v>
      </c>
      <c r="F26" s="16"/>
      <c r="G26" s="16">
        <v>-4130</v>
      </c>
      <c r="H26" s="16">
        <f t="shared" si="0"/>
        <v>46684412.460000001</v>
      </c>
      <c r="I26" s="39"/>
    </row>
    <row r="27" spans="2:9" s="12" customFormat="1" ht="27.75" customHeight="1" x14ac:dyDescent="0.25">
      <c r="B27" s="13">
        <v>45301</v>
      </c>
      <c r="C27" s="35">
        <v>1297</v>
      </c>
      <c r="D27" s="14" t="s">
        <v>70</v>
      </c>
      <c r="E27" s="36" t="s">
        <v>73</v>
      </c>
      <c r="F27" s="16"/>
      <c r="G27" s="16">
        <v>-5310</v>
      </c>
      <c r="H27" s="16">
        <f t="shared" si="0"/>
        <v>46679102.460000001</v>
      </c>
      <c r="I27" s="39"/>
    </row>
    <row r="28" spans="2:9" s="12" customFormat="1" ht="22.5" customHeight="1" x14ac:dyDescent="0.25">
      <c r="B28" s="13">
        <v>45301</v>
      </c>
      <c r="C28" s="35">
        <v>1297</v>
      </c>
      <c r="D28" s="14" t="s">
        <v>68</v>
      </c>
      <c r="E28" s="36" t="s">
        <v>73</v>
      </c>
      <c r="F28" s="16"/>
      <c r="G28" s="16">
        <v>-6136</v>
      </c>
      <c r="H28" s="16">
        <f t="shared" si="0"/>
        <v>46672966.460000001</v>
      </c>
      <c r="I28" s="39"/>
    </row>
    <row r="29" spans="2:9" s="12" customFormat="1" ht="25.5" customHeight="1" x14ac:dyDescent="0.25">
      <c r="B29" s="13">
        <v>45301</v>
      </c>
      <c r="C29" s="35">
        <v>1297</v>
      </c>
      <c r="D29" s="14" t="s">
        <v>74</v>
      </c>
      <c r="E29" s="36" t="s">
        <v>73</v>
      </c>
      <c r="F29" s="16"/>
      <c r="G29" s="16">
        <v>-21948</v>
      </c>
      <c r="H29" s="16">
        <f t="shared" si="0"/>
        <v>46651018.460000001</v>
      </c>
      <c r="I29" s="39"/>
    </row>
    <row r="30" spans="2:9" s="12" customFormat="1" ht="21" customHeight="1" x14ac:dyDescent="0.25">
      <c r="B30" s="13">
        <v>45301</v>
      </c>
      <c r="C30" s="35">
        <v>1297</v>
      </c>
      <c r="D30" s="14" t="s">
        <v>63</v>
      </c>
      <c r="E30" s="36" t="s">
        <v>73</v>
      </c>
      <c r="F30" s="16"/>
      <c r="G30" s="16">
        <v>-7965</v>
      </c>
      <c r="H30" s="16">
        <f t="shared" si="0"/>
        <v>46643053.460000001</v>
      </c>
      <c r="I30" s="39"/>
    </row>
    <row r="31" spans="2:9" s="12" customFormat="1" ht="21.75" customHeight="1" x14ac:dyDescent="0.25">
      <c r="B31" s="13">
        <v>45301</v>
      </c>
      <c r="C31" s="35">
        <v>1297</v>
      </c>
      <c r="D31" s="14" t="s">
        <v>72</v>
      </c>
      <c r="E31" s="36" t="s">
        <v>73</v>
      </c>
      <c r="F31" s="16"/>
      <c r="G31" s="16">
        <v>-55932</v>
      </c>
      <c r="H31" s="16">
        <f t="shared" si="0"/>
        <v>46587121.460000001</v>
      </c>
      <c r="I31" s="39"/>
    </row>
    <row r="32" spans="2:9" s="12" customFormat="1" ht="23.25" customHeight="1" x14ac:dyDescent="0.25">
      <c r="B32" s="13">
        <v>45361</v>
      </c>
      <c r="C32" s="35">
        <v>1310</v>
      </c>
      <c r="D32" s="14" t="s">
        <v>45</v>
      </c>
      <c r="E32" s="36" t="s">
        <v>92</v>
      </c>
      <c r="F32" s="16"/>
      <c r="G32" s="16">
        <v>-45295</v>
      </c>
      <c r="H32" s="16">
        <f t="shared" si="0"/>
        <v>46541826.460000001</v>
      </c>
      <c r="I32" s="39"/>
    </row>
    <row r="33" spans="2:9" s="12" customFormat="1" ht="25.5" customHeight="1" x14ac:dyDescent="0.25">
      <c r="B33" s="13">
        <v>45361</v>
      </c>
      <c r="C33" s="35">
        <v>1311</v>
      </c>
      <c r="D33" s="14" t="s">
        <v>44</v>
      </c>
      <c r="E33" s="36" t="s">
        <v>85</v>
      </c>
      <c r="F33" s="16"/>
      <c r="G33" s="16">
        <v>-10085.040000000001</v>
      </c>
      <c r="H33" s="16">
        <f t="shared" si="0"/>
        <v>46531741.420000002</v>
      </c>
      <c r="I33" s="39"/>
    </row>
    <row r="34" spans="2:9" s="12" customFormat="1" ht="23.25" customHeight="1" x14ac:dyDescent="0.25">
      <c r="B34" s="13">
        <v>45483</v>
      </c>
      <c r="C34" s="35">
        <v>1316</v>
      </c>
      <c r="D34" s="14" t="s">
        <v>59</v>
      </c>
      <c r="E34" s="36" t="s">
        <v>60</v>
      </c>
      <c r="F34" s="16"/>
      <c r="G34" s="16">
        <v>-9358</v>
      </c>
      <c r="H34" s="16">
        <f t="shared" si="0"/>
        <v>46522383.420000002</v>
      </c>
      <c r="I34" s="39"/>
    </row>
    <row r="35" spans="2:9" s="12" customFormat="1" ht="21.75" customHeight="1" x14ac:dyDescent="0.25">
      <c r="B35" s="13">
        <v>45483</v>
      </c>
      <c r="C35" s="35">
        <v>1318</v>
      </c>
      <c r="D35" s="14" t="s">
        <v>50</v>
      </c>
      <c r="E35" s="36" t="s">
        <v>77</v>
      </c>
      <c r="F35" s="16"/>
      <c r="G35" s="16">
        <v>-35000</v>
      </c>
      <c r="H35" s="16">
        <f t="shared" si="0"/>
        <v>46487383.420000002</v>
      </c>
      <c r="I35" s="39"/>
    </row>
    <row r="36" spans="2:9" s="12" customFormat="1" ht="25.5" customHeight="1" x14ac:dyDescent="0.25">
      <c r="B36" s="13">
        <v>45514</v>
      </c>
      <c r="C36" s="35">
        <v>1320</v>
      </c>
      <c r="D36" s="14" t="s">
        <v>93</v>
      </c>
      <c r="E36" s="36" t="s">
        <v>39</v>
      </c>
      <c r="F36" s="16"/>
      <c r="G36" s="16">
        <v>-13000</v>
      </c>
      <c r="H36" s="16">
        <f t="shared" si="0"/>
        <v>46474383.420000002</v>
      </c>
      <c r="I36" s="39"/>
    </row>
    <row r="37" spans="2:9" s="12" customFormat="1" ht="23.25" customHeight="1" x14ac:dyDescent="0.25">
      <c r="B37" s="13">
        <v>45514</v>
      </c>
      <c r="C37" s="35">
        <v>1320</v>
      </c>
      <c r="D37" s="14" t="s">
        <v>10</v>
      </c>
      <c r="E37" s="36" t="s">
        <v>39</v>
      </c>
      <c r="F37" s="16"/>
      <c r="G37" s="16">
        <v>-921.7</v>
      </c>
      <c r="H37" s="16">
        <f t="shared" si="0"/>
        <v>46473461.719999999</v>
      </c>
      <c r="I37" s="39"/>
    </row>
    <row r="38" spans="2:9" s="12" customFormat="1" ht="25.5" customHeight="1" x14ac:dyDescent="0.25">
      <c r="B38" s="13">
        <v>45514</v>
      </c>
      <c r="C38" s="35">
        <v>1320</v>
      </c>
      <c r="D38" s="14" t="s">
        <v>9</v>
      </c>
      <c r="E38" s="36" t="s">
        <v>39</v>
      </c>
      <c r="F38" s="16"/>
      <c r="G38" s="16">
        <v>-923</v>
      </c>
      <c r="H38" s="16">
        <f t="shared" si="0"/>
        <v>46472538.719999999</v>
      </c>
      <c r="I38" s="39"/>
    </row>
    <row r="39" spans="2:9" s="12" customFormat="1" ht="26.25" customHeight="1" x14ac:dyDescent="0.25">
      <c r="B39" s="13">
        <v>45514</v>
      </c>
      <c r="C39" s="35">
        <v>1320</v>
      </c>
      <c r="D39" s="14" t="s">
        <v>11</v>
      </c>
      <c r="E39" s="36" t="s">
        <v>39</v>
      </c>
      <c r="F39" s="16"/>
      <c r="G39" s="16">
        <v>-156</v>
      </c>
      <c r="H39" s="16">
        <f t="shared" si="0"/>
        <v>46472382.719999999</v>
      </c>
      <c r="I39" s="39"/>
    </row>
    <row r="40" spans="2:9" s="12" customFormat="1" ht="18" customHeight="1" x14ac:dyDescent="0.25">
      <c r="B40" s="13">
        <v>45514</v>
      </c>
      <c r="C40" s="35">
        <v>1322</v>
      </c>
      <c r="D40" s="14" t="s">
        <v>50</v>
      </c>
      <c r="E40" s="36" t="s">
        <v>78</v>
      </c>
      <c r="F40" s="16"/>
      <c r="G40" s="16">
        <v>-43660</v>
      </c>
      <c r="H40" s="16">
        <f t="shared" si="0"/>
        <v>46428722.719999999</v>
      </c>
      <c r="I40" s="39"/>
    </row>
    <row r="41" spans="2:9" s="12" customFormat="1" ht="18" customHeight="1" x14ac:dyDescent="0.25">
      <c r="B41" s="13">
        <v>45545</v>
      </c>
      <c r="C41" s="35">
        <v>1325</v>
      </c>
      <c r="D41" s="14" t="s">
        <v>94</v>
      </c>
      <c r="E41" s="36" t="s">
        <v>95</v>
      </c>
      <c r="F41" s="16"/>
      <c r="G41" s="16">
        <v>-4258.2700000000004</v>
      </c>
      <c r="H41" s="16">
        <f t="shared" si="0"/>
        <v>46424464.449999996</v>
      </c>
      <c r="I41" s="39"/>
    </row>
    <row r="42" spans="2:9" s="12" customFormat="1" ht="18" customHeight="1" x14ac:dyDescent="0.25">
      <c r="B42" s="13">
        <v>45545</v>
      </c>
      <c r="C42" s="35">
        <v>1325</v>
      </c>
      <c r="D42" s="14" t="s">
        <v>91</v>
      </c>
      <c r="E42" s="36" t="s">
        <v>95</v>
      </c>
      <c r="F42" s="16"/>
      <c r="G42" s="16">
        <v>-5378.2</v>
      </c>
      <c r="H42" s="16">
        <f t="shared" si="0"/>
        <v>46419086.249999993</v>
      </c>
      <c r="I42" s="39"/>
    </row>
    <row r="43" spans="2:9" s="12" customFormat="1" ht="18" customHeight="1" x14ac:dyDescent="0.25">
      <c r="B43" s="13">
        <v>45545</v>
      </c>
      <c r="C43" s="35">
        <v>1325</v>
      </c>
      <c r="D43" s="14" t="s">
        <v>65</v>
      </c>
      <c r="E43" s="36" t="s">
        <v>95</v>
      </c>
      <c r="F43" s="16"/>
      <c r="G43" s="16">
        <v>-36828.36</v>
      </c>
      <c r="H43" s="16">
        <f t="shared" si="0"/>
        <v>46382257.889999993</v>
      </c>
      <c r="I43" s="39"/>
    </row>
    <row r="44" spans="2:9" s="12" customFormat="1" ht="18" customHeight="1" x14ac:dyDescent="0.25">
      <c r="B44" s="13">
        <v>45545</v>
      </c>
      <c r="C44" s="35">
        <v>1325</v>
      </c>
      <c r="D44" s="14" t="s">
        <v>66</v>
      </c>
      <c r="E44" s="36" t="s">
        <v>95</v>
      </c>
      <c r="F44" s="16"/>
      <c r="G44" s="16">
        <v>-28073.61</v>
      </c>
      <c r="H44" s="16">
        <f t="shared" si="0"/>
        <v>46354184.279999994</v>
      </c>
      <c r="I44" s="39"/>
    </row>
    <row r="45" spans="2:9" s="12" customFormat="1" ht="18" customHeight="1" x14ac:dyDescent="0.25">
      <c r="B45" s="13">
        <v>45545</v>
      </c>
      <c r="C45" s="35">
        <v>1325</v>
      </c>
      <c r="D45" s="14" t="s">
        <v>67</v>
      </c>
      <c r="E45" s="36" t="s">
        <v>95</v>
      </c>
      <c r="F45" s="16"/>
      <c r="G45" s="16">
        <v>-13219.14</v>
      </c>
      <c r="H45" s="16">
        <f t="shared" si="0"/>
        <v>46340965.139999993</v>
      </c>
      <c r="I45" s="39"/>
    </row>
    <row r="46" spans="2:9" s="12" customFormat="1" ht="18" customHeight="1" x14ac:dyDescent="0.25">
      <c r="B46" s="13">
        <v>45545</v>
      </c>
      <c r="C46" s="35">
        <v>1325</v>
      </c>
      <c r="D46" s="14" t="s">
        <v>68</v>
      </c>
      <c r="E46" s="36" t="s">
        <v>95</v>
      </c>
      <c r="F46" s="16"/>
      <c r="G46" s="16">
        <v>-11558.57</v>
      </c>
      <c r="H46" s="16">
        <f t="shared" si="0"/>
        <v>46329406.569999993</v>
      </c>
      <c r="I46" s="39"/>
    </row>
    <row r="47" spans="2:9" s="12" customFormat="1" ht="21.75" customHeight="1" x14ac:dyDescent="0.25">
      <c r="B47" s="13">
        <v>45545</v>
      </c>
      <c r="C47" s="35">
        <v>1325</v>
      </c>
      <c r="D47" s="14" t="s">
        <v>74</v>
      </c>
      <c r="E47" s="36" t="s">
        <v>95</v>
      </c>
      <c r="F47" s="16"/>
      <c r="G47" s="16">
        <v>-14492.17</v>
      </c>
      <c r="H47" s="16">
        <f t="shared" si="0"/>
        <v>46314914.399999991</v>
      </c>
      <c r="I47" s="39"/>
    </row>
    <row r="48" spans="2:9" s="12" customFormat="1" ht="24.75" customHeight="1" x14ac:dyDescent="0.25">
      <c r="B48" s="13">
        <v>45545</v>
      </c>
      <c r="C48" s="35">
        <v>1325</v>
      </c>
      <c r="D48" s="14" t="s">
        <v>96</v>
      </c>
      <c r="E48" s="36" t="s">
        <v>95</v>
      </c>
      <c r="F48" s="16"/>
      <c r="G48" s="16">
        <v>-19812.55</v>
      </c>
      <c r="H48" s="16">
        <f t="shared" si="0"/>
        <v>46295101.849999994</v>
      </c>
      <c r="I48" s="39"/>
    </row>
    <row r="49" spans="2:9" s="12" customFormat="1" ht="17.25" customHeight="1" x14ac:dyDescent="0.25">
      <c r="B49" s="13">
        <v>45545</v>
      </c>
      <c r="C49" s="35">
        <v>1325</v>
      </c>
      <c r="D49" s="14" t="s">
        <v>55</v>
      </c>
      <c r="E49" s="36" t="s">
        <v>95</v>
      </c>
      <c r="F49" s="16"/>
      <c r="G49" s="16">
        <v>-45373.69</v>
      </c>
      <c r="H49" s="16">
        <f t="shared" si="0"/>
        <v>46249728.159999996</v>
      </c>
      <c r="I49" s="39"/>
    </row>
    <row r="50" spans="2:9" s="12" customFormat="1" ht="17.25" customHeight="1" x14ac:dyDescent="0.25">
      <c r="B50" s="13">
        <v>45545</v>
      </c>
      <c r="C50" s="35">
        <v>1325</v>
      </c>
      <c r="D50" s="14" t="s">
        <v>71</v>
      </c>
      <c r="E50" s="36" t="s">
        <v>95</v>
      </c>
      <c r="F50" s="16"/>
      <c r="G50" s="16">
        <v>-21612.78</v>
      </c>
      <c r="H50" s="16">
        <f t="shared" si="0"/>
        <v>46228115.379999995</v>
      </c>
      <c r="I50" s="39"/>
    </row>
    <row r="51" spans="2:9" s="12" customFormat="1" ht="24" customHeight="1" x14ac:dyDescent="0.25">
      <c r="B51" s="13">
        <v>45545</v>
      </c>
      <c r="C51" s="35">
        <v>1325</v>
      </c>
      <c r="D51" s="14" t="s">
        <v>63</v>
      </c>
      <c r="E51" s="36" t="s">
        <v>95</v>
      </c>
      <c r="F51" s="16"/>
      <c r="G51" s="16">
        <v>-21557.42</v>
      </c>
      <c r="H51" s="16">
        <f t="shared" si="0"/>
        <v>46206557.959999993</v>
      </c>
      <c r="I51" s="39"/>
    </row>
    <row r="52" spans="2:9" s="12" customFormat="1" ht="16.5" customHeight="1" x14ac:dyDescent="0.25">
      <c r="B52" s="13">
        <v>45545</v>
      </c>
      <c r="C52" s="35">
        <v>1325</v>
      </c>
      <c r="D52" s="14" t="s">
        <v>49</v>
      </c>
      <c r="E52" s="36" t="s">
        <v>95</v>
      </c>
      <c r="F52" s="16"/>
      <c r="G52" s="16">
        <v>-82539.88</v>
      </c>
      <c r="H52" s="16">
        <f t="shared" si="0"/>
        <v>46124018.079999991</v>
      </c>
      <c r="I52" s="39"/>
    </row>
    <row r="53" spans="2:9" s="12" customFormat="1" ht="18" customHeight="1" x14ac:dyDescent="0.25">
      <c r="B53" s="47">
        <v>45575</v>
      </c>
      <c r="C53" s="14">
        <v>1344</v>
      </c>
      <c r="D53" s="14" t="s">
        <v>97</v>
      </c>
      <c r="E53" s="15" t="s">
        <v>98</v>
      </c>
      <c r="F53" s="16"/>
      <c r="G53" s="16">
        <v>-33237.85</v>
      </c>
      <c r="H53" s="16">
        <f t="shared" si="0"/>
        <v>46090780.229999989</v>
      </c>
      <c r="I53" s="39"/>
    </row>
    <row r="54" spans="2:9" s="12" customFormat="1" ht="18" customHeight="1" x14ac:dyDescent="0.25">
      <c r="B54" s="47">
        <v>45575</v>
      </c>
      <c r="C54" s="14">
        <v>1344</v>
      </c>
      <c r="D54" s="14" t="s">
        <v>74</v>
      </c>
      <c r="E54" s="15" t="s">
        <v>98</v>
      </c>
      <c r="F54" s="16"/>
      <c r="G54" s="16">
        <v>-558.91999999999996</v>
      </c>
      <c r="H54" s="16">
        <f t="shared" si="0"/>
        <v>46090221.309999987</v>
      </c>
      <c r="I54" s="39"/>
    </row>
    <row r="55" spans="2:9" s="12" customFormat="1" ht="18" customHeight="1" x14ac:dyDescent="0.25">
      <c r="B55" s="47">
        <v>45575</v>
      </c>
      <c r="C55" s="14">
        <v>1344</v>
      </c>
      <c r="D55" s="14" t="s">
        <v>80</v>
      </c>
      <c r="E55" s="15" t="s">
        <v>98</v>
      </c>
      <c r="F55" s="16"/>
      <c r="G55" s="16">
        <v>-620.54999999999995</v>
      </c>
      <c r="H55" s="16">
        <f t="shared" si="0"/>
        <v>46089600.75999999</v>
      </c>
      <c r="I55" s="39"/>
    </row>
    <row r="56" spans="2:9" s="12" customFormat="1" ht="18" customHeight="1" x14ac:dyDescent="0.25">
      <c r="B56" s="47">
        <v>45575</v>
      </c>
      <c r="C56" s="14">
        <v>1346</v>
      </c>
      <c r="D56" s="14" t="s">
        <v>99</v>
      </c>
      <c r="E56" s="15" t="s">
        <v>53</v>
      </c>
      <c r="F56" s="16"/>
      <c r="G56" s="16">
        <v>-50673.919999999998</v>
      </c>
      <c r="H56" s="16">
        <f t="shared" si="0"/>
        <v>46038926.839999989</v>
      </c>
      <c r="I56" s="39"/>
    </row>
    <row r="57" spans="2:9" s="12" customFormat="1" ht="18" customHeight="1" x14ac:dyDescent="0.25">
      <c r="B57" s="47">
        <v>45606</v>
      </c>
      <c r="C57" s="14">
        <v>1348</v>
      </c>
      <c r="D57" s="14" t="s">
        <v>81</v>
      </c>
      <c r="E57" s="15" t="s">
        <v>82</v>
      </c>
      <c r="F57" s="16"/>
      <c r="G57" s="16">
        <v>32400</v>
      </c>
      <c r="H57" s="16">
        <f t="shared" si="0"/>
        <v>46071326.839999989</v>
      </c>
      <c r="I57" s="39"/>
    </row>
    <row r="58" spans="2:9" s="12" customFormat="1" ht="18" customHeight="1" x14ac:dyDescent="0.25">
      <c r="B58" s="13" t="s">
        <v>100</v>
      </c>
      <c r="C58" s="14">
        <v>1356</v>
      </c>
      <c r="D58" s="14" t="s">
        <v>46</v>
      </c>
      <c r="E58" s="15" t="s">
        <v>39</v>
      </c>
      <c r="F58" s="16"/>
      <c r="G58" s="16">
        <v>-3640000</v>
      </c>
      <c r="H58" s="16">
        <f t="shared" si="0"/>
        <v>42431326.839999989</v>
      </c>
      <c r="I58" s="39"/>
    </row>
    <row r="59" spans="2:9" s="12" customFormat="1" ht="18" customHeight="1" x14ac:dyDescent="0.25">
      <c r="B59" s="13" t="s">
        <v>100</v>
      </c>
      <c r="C59" s="14">
        <v>1356</v>
      </c>
      <c r="D59" s="14" t="s">
        <v>10</v>
      </c>
      <c r="E59" s="15" t="s">
        <v>39</v>
      </c>
      <c r="F59" s="16"/>
      <c r="G59" s="16">
        <v>-258076</v>
      </c>
      <c r="H59" s="16">
        <f t="shared" si="0"/>
        <v>42173250.839999989</v>
      </c>
      <c r="I59" s="39"/>
    </row>
    <row r="60" spans="2:9" s="12" customFormat="1" ht="18" customHeight="1" x14ac:dyDescent="0.25">
      <c r="B60" s="13" t="s">
        <v>100</v>
      </c>
      <c r="C60" s="14">
        <v>1356</v>
      </c>
      <c r="D60" s="14" t="s">
        <v>9</v>
      </c>
      <c r="E60" s="15" t="s">
        <v>39</v>
      </c>
      <c r="F60" s="16"/>
      <c r="G60" s="16">
        <v>-258440</v>
      </c>
      <c r="H60" s="16">
        <f t="shared" si="0"/>
        <v>41914810.839999989</v>
      </c>
      <c r="I60" s="39"/>
    </row>
    <row r="61" spans="2:9" s="12" customFormat="1" ht="18" customHeight="1" x14ac:dyDescent="0.25">
      <c r="B61" s="13" t="s">
        <v>100</v>
      </c>
      <c r="C61" s="14">
        <v>1356</v>
      </c>
      <c r="D61" s="14" t="s">
        <v>11</v>
      </c>
      <c r="E61" s="15" t="s">
        <v>39</v>
      </c>
      <c r="F61" s="16"/>
      <c r="G61" s="16">
        <v>-37782.720000000001</v>
      </c>
      <c r="H61" s="16">
        <f t="shared" si="0"/>
        <v>41877028.11999999</v>
      </c>
      <c r="I61" s="39"/>
    </row>
    <row r="62" spans="2:9" s="12" customFormat="1" ht="18" customHeight="1" x14ac:dyDescent="0.25">
      <c r="B62" s="13" t="s">
        <v>100</v>
      </c>
      <c r="C62" s="14">
        <v>1358</v>
      </c>
      <c r="D62" s="14" t="s">
        <v>101</v>
      </c>
      <c r="E62" s="15" t="s">
        <v>39</v>
      </c>
      <c r="F62" s="16"/>
      <c r="G62" s="16">
        <v>-648000</v>
      </c>
      <c r="H62" s="16">
        <f t="shared" si="0"/>
        <v>41229028.11999999</v>
      </c>
      <c r="I62" s="39"/>
    </row>
    <row r="63" spans="2:9" s="12" customFormat="1" ht="18" customHeight="1" x14ac:dyDescent="0.25">
      <c r="B63" s="13" t="s">
        <v>100</v>
      </c>
      <c r="C63" s="14">
        <v>1358</v>
      </c>
      <c r="D63" s="14" t="s">
        <v>10</v>
      </c>
      <c r="E63" s="15" t="s">
        <v>39</v>
      </c>
      <c r="F63" s="16"/>
      <c r="G63" s="16">
        <v>-45943.199999999997</v>
      </c>
      <c r="H63" s="16">
        <f t="shared" si="0"/>
        <v>41183084.919999987</v>
      </c>
      <c r="I63" s="39"/>
    </row>
    <row r="64" spans="2:9" s="12" customFormat="1" ht="18" customHeight="1" x14ac:dyDescent="0.25">
      <c r="B64" s="13" t="s">
        <v>100</v>
      </c>
      <c r="C64" s="14">
        <v>1358</v>
      </c>
      <c r="D64" s="14" t="s">
        <v>9</v>
      </c>
      <c r="E64" s="15" t="s">
        <v>39</v>
      </c>
      <c r="F64" s="16"/>
      <c r="G64" s="16">
        <v>-46008</v>
      </c>
      <c r="H64" s="16">
        <f t="shared" si="0"/>
        <v>41137076.919999987</v>
      </c>
      <c r="I64" s="39"/>
    </row>
    <row r="65" spans="2:9" s="12" customFormat="1" ht="18" customHeight="1" x14ac:dyDescent="0.25">
      <c r="B65" s="13" t="s">
        <v>100</v>
      </c>
      <c r="C65" s="14">
        <v>1358</v>
      </c>
      <c r="D65" s="14" t="s">
        <v>11</v>
      </c>
      <c r="E65" s="15" t="s">
        <v>39</v>
      </c>
      <c r="F65" s="16"/>
      <c r="G65" s="16">
        <v>-6691.68</v>
      </c>
      <c r="H65" s="16">
        <f t="shared" si="0"/>
        <v>41130385.239999987</v>
      </c>
      <c r="I65" s="39"/>
    </row>
    <row r="66" spans="2:9" s="12" customFormat="1" ht="18" customHeight="1" x14ac:dyDescent="0.25">
      <c r="B66" s="13" t="s">
        <v>100</v>
      </c>
      <c r="C66" s="14">
        <v>1360</v>
      </c>
      <c r="D66" s="14" t="s">
        <v>43</v>
      </c>
      <c r="E66" s="15" t="s">
        <v>39</v>
      </c>
      <c r="F66" s="16"/>
      <c r="G66" s="16">
        <v>-111000</v>
      </c>
      <c r="H66" s="16">
        <f t="shared" si="0"/>
        <v>41019385.239999987</v>
      </c>
      <c r="I66" s="39"/>
    </row>
    <row r="67" spans="2:9" s="12" customFormat="1" ht="18" customHeight="1" x14ac:dyDescent="0.25">
      <c r="B67" s="13" t="s">
        <v>100</v>
      </c>
      <c r="C67" s="14">
        <v>1362</v>
      </c>
      <c r="D67" s="14" t="s">
        <v>41</v>
      </c>
      <c r="E67" s="15" t="s">
        <v>39</v>
      </c>
      <c r="F67" s="16"/>
      <c r="G67" s="16">
        <v>-49350</v>
      </c>
      <c r="H67" s="16">
        <f t="shared" si="0"/>
        <v>40970035.239999987</v>
      </c>
      <c r="I67" s="39"/>
    </row>
    <row r="68" spans="2:9" s="12" customFormat="1" ht="18" customHeight="1" x14ac:dyDescent="0.25">
      <c r="B68" s="13" t="s">
        <v>100</v>
      </c>
      <c r="C68" s="14">
        <v>1362</v>
      </c>
      <c r="D68" s="14" t="s">
        <v>10</v>
      </c>
      <c r="E68" s="15" t="s">
        <v>39</v>
      </c>
      <c r="F68" s="16"/>
      <c r="G68" s="16">
        <v>-3498.92</v>
      </c>
      <c r="H68" s="16">
        <f t="shared" si="0"/>
        <v>40966536.319999985</v>
      </c>
      <c r="I68" s="39"/>
    </row>
    <row r="69" spans="2:9" s="12" customFormat="1" ht="18" customHeight="1" x14ac:dyDescent="0.25">
      <c r="B69" s="13" t="s">
        <v>100</v>
      </c>
      <c r="C69" s="14">
        <v>1362</v>
      </c>
      <c r="D69" s="14" t="s">
        <v>9</v>
      </c>
      <c r="E69" s="15" t="s">
        <v>39</v>
      </c>
      <c r="F69" s="16"/>
      <c r="G69" s="16">
        <v>-3503.85</v>
      </c>
      <c r="H69" s="16">
        <f t="shared" si="0"/>
        <v>40963032.469999984</v>
      </c>
      <c r="I69" s="39"/>
    </row>
    <row r="70" spans="2:9" s="12" customFormat="1" ht="18" customHeight="1" x14ac:dyDescent="0.25">
      <c r="B70" s="13" t="s">
        <v>100</v>
      </c>
      <c r="C70" s="14">
        <v>1362</v>
      </c>
      <c r="D70" s="14" t="s">
        <v>11</v>
      </c>
      <c r="E70" s="15" t="s">
        <v>39</v>
      </c>
      <c r="F70" s="16"/>
      <c r="G70" s="16">
        <v>-592.20000000000005</v>
      </c>
      <c r="H70" s="16">
        <f t="shared" si="0"/>
        <v>40962440.269999981</v>
      </c>
      <c r="I70" s="39"/>
    </row>
    <row r="71" spans="2:9" s="12" customFormat="1" ht="18" customHeight="1" x14ac:dyDescent="0.25">
      <c r="B71" s="13" t="s">
        <v>102</v>
      </c>
      <c r="C71" s="14">
        <v>1365</v>
      </c>
      <c r="D71" s="14" t="s">
        <v>54</v>
      </c>
      <c r="E71" s="15" t="s">
        <v>53</v>
      </c>
      <c r="F71" s="16"/>
      <c r="G71" s="16">
        <v>-22543.9</v>
      </c>
      <c r="H71" s="16">
        <f t="shared" si="0"/>
        <v>40939896.369999982</v>
      </c>
      <c r="I71" s="39"/>
    </row>
    <row r="72" spans="2:9" s="12" customFormat="1" ht="18" customHeight="1" x14ac:dyDescent="0.25">
      <c r="B72" s="13" t="s">
        <v>102</v>
      </c>
      <c r="C72" s="14">
        <v>1367</v>
      </c>
      <c r="D72" s="14" t="s">
        <v>103</v>
      </c>
      <c r="E72" s="15" t="s">
        <v>39</v>
      </c>
      <c r="F72" s="16"/>
      <c r="G72" s="16">
        <v>-59650</v>
      </c>
      <c r="H72" s="16">
        <f t="shared" si="0"/>
        <v>40880246.369999982</v>
      </c>
      <c r="I72" s="39"/>
    </row>
    <row r="73" spans="2:9" s="12" customFormat="1" ht="18" customHeight="1" x14ac:dyDescent="0.25">
      <c r="B73" s="13" t="s">
        <v>104</v>
      </c>
      <c r="C73" s="14">
        <v>1371</v>
      </c>
      <c r="D73" s="14" t="s">
        <v>97</v>
      </c>
      <c r="E73" s="15" t="s">
        <v>105</v>
      </c>
      <c r="F73" s="16"/>
      <c r="G73" s="16">
        <v>-7190</v>
      </c>
      <c r="H73" s="16">
        <f t="shared" si="0"/>
        <v>40873056.369999982</v>
      </c>
      <c r="I73" s="39"/>
    </row>
    <row r="74" spans="2:9" s="12" customFormat="1" ht="18" customHeight="1" x14ac:dyDescent="0.25">
      <c r="B74" s="13" t="s">
        <v>104</v>
      </c>
      <c r="C74" s="14">
        <v>1371</v>
      </c>
      <c r="D74" s="14" t="s">
        <v>80</v>
      </c>
      <c r="E74" s="15" t="s">
        <v>105</v>
      </c>
      <c r="F74" s="16"/>
      <c r="G74" s="16">
        <v>-1565.86</v>
      </c>
      <c r="H74" s="16">
        <f t="shared" si="0"/>
        <v>40871490.509999983</v>
      </c>
      <c r="I74" s="39"/>
    </row>
    <row r="75" spans="2:9" s="12" customFormat="1" ht="18" customHeight="1" x14ac:dyDescent="0.25">
      <c r="B75" s="13" t="s">
        <v>104</v>
      </c>
      <c r="C75" s="14">
        <v>1373</v>
      </c>
      <c r="D75" s="14" t="s">
        <v>93</v>
      </c>
      <c r="E75" s="36" t="s">
        <v>39</v>
      </c>
      <c r="F75" s="16"/>
      <c r="G75" s="16">
        <v>-13000</v>
      </c>
      <c r="H75" s="16">
        <f t="shared" si="0"/>
        <v>40858490.509999983</v>
      </c>
      <c r="I75" s="39"/>
    </row>
    <row r="76" spans="2:9" s="12" customFormat="1" ht="18" customHeight="1" x14ac:dyDescent="0.25">
      <c r="B76" s="13" t="s">
        <v>104</v>
      </c>
      <c r="C76" s="14">
        <v>1373</v>
      </c>
      <c r="D76" s="14" t="s">
        <v>10</v>
      </c>
      <c r="E76" s="36" t="s">
        <v>39</v>
      </c>
      <c r="F76" s="16"/>
      <c r="G76" s="16">
        <v>-921.7</v>
      </c>
      <c r="H76" s="16">
        <f t="shared" si="0"/>
        <v>40857568.80999998</v>
      </c>
      <c r="I76" s="39"/>
    </row>
    <row r="77" spans="2:9" s="12" customFormat="1" ht="18" customHeight="1" x14ac:dyDescent="0.25">
      <c r="B77" s="13" t="s">
        <v>104</v>
      </c>
      <c r="C77" s="14">
        <v>1373</v>
      </c>
      <c r="D77" s="14" t="s">
        <v>9</v>
      </c>
      <c r="E77" s="36" t="s">
        <v>39</v>
      </c>
      <c r="F77" s="16"/>
      <c r="G77" s="16">
        <v>-923</v>
      </c>
      <c r="H77" s="16">
        <f t="shared" si="0"/>
        <v>40856645.80999998</v>
      </c>
      <c r="I77" s="39"/>
    </row>
    <row r="78" spans="2:9" s="12" customFormat="1" ht="18" customHeight="1" x14ac:dyDescent="0.25">
      <c r="B78" s="13" t="s">
        <v>104</v>
      </c>
      <c r="C78" s="14">
        <v>1373</v>
      </c>
      <c r="D78" s="14" t="s">
        <v>11</v>
      </c>
      <c r="E78" s="36" t="s">
        <v>39</v>
      </c>
      <c r="F78" s="16"/>
      <c r="G78" s="16">
        <v>-156</v>
      </c>
      <c r="H78" s="16">
        <f t="shared" si="0"/>
        <v>40856489.80999998</v>
      </c>
      <c r="I78" s="39"/>
    </row>
    <row r="79" spans="2:9" s="12" customFormat="1" ht="18" customHeight="1" x14ac:dyDescent="0.25">
      <c r="B79" s="13" t="s">
        <v>106</v>
      </c>
      <c r="C79" s="14">
        <v>1390</v>
      </c>
      <c r="D79" s="14" t="s">
        <v>43</v>
      </c>
      <c r="E79" s="36" t="s">
        <v>39</v>
      </c>
      <c r="F79" s="16"/>
      <c r="G79" s="16">
        <v>-73000</v>
      </c>
      <c r="H79" s="16">
        <f t="shared" si="0"/>
        <v>40783489.80999998</v>
      </c>
      <c r="I79" s="39"/>
    </row>
    <row r="80" spans="2:9" s="12" customFormat="1" ht="18" customHeight="1" x14ac:dyDescent="0.25">
      <c r="B80" s="13" t="s">
        <v>108</v>
      </c>
      <c r="C80" s="14">
        <v>1395</v>
      </c>
      <c r="D80" s="14" t="s">
        <v>107</v>
      </c>
      <c r="E80" s="15" t="s">
        <v>39</v>
      </c>
      <c r="F80" s="16"/>
      <c r="G80" s="16">
        <v>-4399000</v>
      </c>
      <c r="H80" s="16">
        <f t="shared" ref="H80:H124" si="1">+H79+F80+G80</f>
        <v>36384489.80999998</v>
      </c>
      <c r="I80" s="39"/>
    </row>
    <row r="81" spans="2:9" s="12" customFormat="1" ht="18" customHeight="1" x14ac:dyDescent="0.25">
      <c r="B81" s="13" t="s">
        <v>108</v>
      </c>
      <c r="C81" s="14">
        <v>1397</v>
      </c>
      <c r="D81" s="14" t="s">
        <v>40</v>
      </c>
      <c r="E81" s="15" t="s">
        <v>47</v>
      </c>
      <c r="F81" s="16"/>
      <c r="G81" s="16">
        <v>-85509</v>
      </c>
      <c r="H81" s="16">
        <f t="shared" si="1"/>
        <v>36298980.80999998</v>
      </c>
      <c r="I81" s="39"/>
    </row>
    <row r="82" spans="2:9" s="12" customFormat="1" ht="18" customHeight="1" x14ac:dyDescent="0.25">
      <c r="B82" s="13" t="s">
        <v>108</v>
      </c>
      <c r="C82" s="14">
        <v>1400</v>
      </c>
      <c r="D82" s="14" t="s">
        <v>79</v>
      </c>
      <c r="E82" s="15" t="s">
        <v>109</v>
      </c>
      <c r="F82" s="16"/>
      <c r="G82" s="16">
        <v>-189921</v>
      </c>
      <c r="H82" s="16">
        <f t="shared" si="1"/>
        <v>36109059.80999998</v>
      </c>
      <c r="I82" s="39"/>
    </row>
    <row r="83" spans="2:9" s="12" customFormat="1" ht="18" customHeight="1" x14ac:dyDescent="0.25">
      <c r="B83" s="13" t="s">
        <v>111</v>
      </c>
      <c r="C83" s="14">
        <v>1404</v>
      </c>
      <c r="D83" s="14" t="s">
        <v>44</v>
      </c>
      <c r="E83" s="15" t="s">
        <v>112</v>
      </c>
      <c r="F83" s="16"/>
      <c r="G83" s="16">
        <v>-54487.5</v>
      </c>
      <c r="H83" s="16">
        <f t="shared" si="1"/>
        <v>36054572.30999998</v>
      </c>
      <c r="I83" s="39"/>
    </row>
    <row r="84" spans="2:9" s="12" customFormat="1" ht="18" customHeight="1" x14ac:dyDescent="0.25">
      <c r="B84" s="13" t="s">
        <v>110</v>
      </c>
      <c r="C84" s="14">
        <v>1411</v>
      </c>
      <c r="D84" s="14" t="s">
        <v>45</v>
      </c>
      <c r="E84" s="15" t="s">
        <v>64</v>
      </c>
      <c r="F84" s="16"/>
      <c r="G84" s="16">
        <v>-7875</v>
      </c>
      <c r="H84" s="16">
        <f t="shared" si="1"/>
        <v>36046697.30999998</v>
      </c>
      <c r="I84" s="39"/>
    </row>
    <row r="85" spans="2:9" s="12" customFormat="1" ht="18" customHeight="1" x14ac:dyDescent="0.25">
      <c r="B85" s="13" t="s">
        <v>110</v>
      </c>
      <c r="C85" s="14">
        <v>1419</v>
      </c>
      <c r="D85" s="14" t="s">
        <v>66</v>
      </c>
      <c r="E85" s="15" t="s">
        <v>77</v>
      </c>
      <c r="F85" s="16"/>
      <c r="G85" s="16">
        <v>-11999.99</v>
      </c>
      <c r="H85" s="16">
        <f t="shared" si="1"/>
        <v>36034697.319999978</v>
      </c>
      <c r="I85" s="39"/>
    </row>
    <row r="86" spans="2:9" s="12" customFormat="1" ht="18" customHeight="1" x14ac:dyDescent="0.25">
      <c r="B86" s="13" t="s">
        <v>110</v>
      </c>
      <c r="C86" s="14">
        <v>1419</v>
      </c>
      <c r="D86" s="14" t="s">
        <v>74</v>
      </c>
      <c r="E86" s="15" t="s">
        <v>77</v>
      </c>
      <c r="F86" s="16"/>
      <c r="G86" s="16">
        <v>-7670</v>
      </c>
      <c r="H86" s="16">
        <f t="shared" si="1"/>
        <v>36027027.319999978</v>
      </c>
      <c r="I86" s="39"/>
    </row>
    <row r="87" spans="2:9" s="12" customFormat="1" ht="18" customHeight="1" x14ac:dyDescent="0.25">
      <c r="B87" s="13" t="s">
        <v>110</v>
      </c>
      <c r="C87" s="14">
        <v>1419</v>
      </c>
      <c r="D87" s="14" t="s">
        <v>49</v>
      </c>
      <c r="E87" s="15" t="s">
        <v>77</v>
      </c>
      <c r="F87" s="16"/>
      <c r="G87" s="16">
        <v>-8024</v>
      </c>
      <c r="H87" s="16">
        <f t="shared" si="1"/>
        <v>36019003.319999978</v>
      </c>
      <c r="I87" s="39"/>
    </row>
    <row r="88" spans="2:9" s="12" customFormat="1" ht="23.25" customHeight="1" x14ac:dyDescent="0.25">
      <c r="B88" s="13" t="s">
        <v>110</v>
      </c>
      <c r="C88" s="14">
        <v>1419</v>
      </c>
      <c r="D88" s="14" t="s">
        <v>96</v>
      </c>
      <c r="E88" s="15" t="s">
        <v>77</v>
      </c>
      <c r="F88" s="16"/>
      <c r="G88" s="16">
        <v>-7670</v>
      </c>
      <c r="H88" s="16">
        <f t="shared" si="1"/>
        <v>36011333.319999978</v>
      </c>
      <c r="I88" s="39"/>
    </row>
    <row r="89" spans="2:9" s="44" customFormat="1" ht="21.75" customHeight="1" x14ac:dyDescent="0.25">
      <c r="B89" s="13" t="s">
        <v>113</v>
      </c>
      <c r="C89" s="14">
        <v>1427</v>
      </c>
      <c r="D89" s="14" t="s">
        <v>52</v>
      </c>
      <c r="E89" s="15" t="s">
        <v>51</v>
      </c>
      <c r="F89" s="16"/>
      <c r="G89" s="16">
        <v>-10030</v>
      </c>
      <c r="H89" s="16">
        <f t="shared" si="1"/>
        <v>36001303.319999978</v>
      </c>
      <c r="I89" s="46"/>
    </row>
    <row r="90" spans="2:9" s="12" customFormat="1" ht="18" customHeight="1" x14ac:dyDescent="0.25">
      <c r="B90" s="13" t="s">
        <v>114</v>
      </c>
      <c r="C90" s="14">
        <v>1436</v>
      </c>
      <c r="D90" s="14" t="s">
        <v>44</v>
      </c>
      <c r="E90" s="15" t="s">
        <v>85</v>
      </c>
      <c r="F90" s="16"/>
      <c r="G90" s="16">
        <v>-10085.040000000001</v>
      </c>
      <c r="H90" s="16">
        <f t="shared" si="1"/>
        <v>35991218.279999979</v>
      </c>
      <c r="I90" s="39"/>
    </row>
    <row r="91" spans="2:9" s="12" customFormat="1" ht="18" customHeight="1" x14ac:dyDescent="0.25">
      <c r="B91" s="13" t="s">
        <v>114</v>
      </c>
      <c r="C91" s="14">
        <v>1439</v>
      </c>
      <c r="D91" s="14" t="s">
        <v>48</v>
      </c>
      <c r="E91" s="15" t="s">
        <v>115</v>
      </c>
      <c r="F91" s="16"/>
      <c r="G91" s="16">
        <v>-12993.5</v>
      </c>
      <c r="H91" s="16">
        <f t="shared" si="1"/>
        <v>35978224.779999979</v>
      </c>
      <c r="I91" s="39"/>
    </row>
    <row r="92" spans="2:9" s="12" customFormat="1" ht="18" customHeight="1" x14ac:dyDescent="0.25">
      <c r="B92" s="13" t="s">
        <v>114</v>
      </c>
      <c r="C92" s="14">
        <v>1441</v>
      </c>
      <c r="D92" s="14" t="s">
        <v>75</v>
      </c>
      <c r="E92" s="15" t="s">
        <v>76</v>
      </c>
      <c r="F92" s="16"/>
      <c r="G92" s="16">
        <v>-464776.1</v>
      </c>
      <c r="H92" s="16">
        <f t="shared" si="1"/>
        <v>35513448.679999977</v>
      </c>
      <c r="I92" s="39"/>
    </row>
    <row r="93" spans="2:9" s="44" customFormat="1" ht="15.75" customHeight="1" x14ac:dyDescent="0.25">
      <c r="B93" s="13" t="s">
        <v>114</v>
      </c>
      <c r="C93" s="14">
        <v>1443</v>
      </c>
      <c r="D93" s="14" t="s">
        <v>116</v>
      </c>
      <c r="E93" s="15" t="s">
        <v>47</v>
      </c>
      <c r="F93" s="16"/>
      <c r="G93" s="16">
        <v>-44312.57</v>
      </c>
      <c r="H93" s="16">
        <f t="shared" si="1"/>
        <v>35469136.109999977</v>
      </c>
      <c r="I93" s="46"/>
    </row>
    <row r="94" spans="2:9" s="44" customFormat="1" ht="15.75" customHeight="1" x14ac:dyDescent="0.25">
      <c r="B94" s="13" t="s">
        <v>114</v>
      </c>
      <c r="C94" s="14">
        <v>1443</v>
      </c>
      <c r="D94" s="14" t="s">
        <v>48</v>
      </c>
      <c r="E94" s="15" t="s">
        <v>47</v>
      </c>
      <c r="F94" s="16"/>
      <c r="G94" s="16">
        <v>-37611.360000000001</v>
      </c>
      <c r="H94" s="16">
        <f t="shared" si="1"/>
        <v>35431524.749999978</v>
      </c>
      <c r="I94" s="46"/>
    </row>
    <row r="95" spans="2:9" s="44" customFormat="1" ht="15.75" customHeight="1" x14ac:dyDescent="0.25">
      <c r="B95" s="13" t="s">
        <v>117</v>
      </c>
      <c r="C95" s="14">
        <v>1452</v>
      </c>
      <c r="D95" s="14" t="s">
        <v>50</v>
      </c>
      <c r="E95" s="15" t="s">
        <v>118</v>
      </c>
      <c r="F95" s="16"/>
      <c r="G95" s="16">
        <v>-5803.91</v>
      </c>
      <c r="H95" s="16">
        <f t="shared" si="1"/>
        <v>35425720.839999981</v>
      </c>
      <c r="I95" s="46"/>
    </row>
    <row r="96" spans="2:9" s="44" customFormat="1" x14ac:dyDescent="0.25">
      <c r="B96" s="13">
        <v>45545</v>
      </c>
      <c r="C96" s="14">
        <v>8</v>
      </c>
      <c r="D96" s="14" t="s">
        <v>83</v>
      </c>
      <c r="E96" s="15" t="s">
        <v>56</v>
      </c>
      <c r="G96" s="16">
        <v>-112.55</v>
      </c>
      <c r="H96" s="16">
        <f t="shared" si="1"/>
        <v>35425608.289999984</v>
      </c>
      <c r="I96" s="46"/>
    </row>
    <row r="97" spans="2:9" s="44" customFormat="1" x14ac:dyDescent="0.25">
      <c r="B97" s="13">
        <v>45545</v>
      </c>
      <c r="C97" s="14">
        <v>8</v>
      </c>
      <c r="D97" s="14" t="s">
        <v>83</v>
      </c>
      <c r="E97" s="15" t="s">
        <v>56</v>
      </c>
      <c r="G97" s="16">
        <v>-2709.07</v>
      </c>
      <c r="H97" s="16">
        <f t="shared" si="1"/>
        <v>35422899.219999984</v>
      </c>
      <c r="I97" s="46"/>
    </row>
    <row r="98" spans="2:9" s="12" customFormat="1" x14ac:dyDescent="0.25">
      <c r="B98" s="13">
        <v>45545</v>
      </c>
      <c r="C98" s="14">
        <v>8</v>
      </c>
      <c r="D98" s="14" t="s">
        <v>83</v>
      </c>
      <c r="E98" s="15" t="s">
        <v>56</v>
      </c>
      <c r="G98" s="34">
        <v>-800</v>
      </c>
      <c r="H98" s="16">
        <f t="shared" si="1"/>
        <v>35422099.219999984</v>
      </c>
      <c r="I98" s="39"/>
    </row>
    <row r="99" spans="2:9" s="12" customFormat="1" x14ac:dyDescent="0.25">
      <c r="B99" s="13">
        <v>45545</v>
      </c>
      <c r="C99" s="14">
        <v>8</v>
      </c>
      <c r="D99" s="14" t="s">
        <v>83</v>
      </c>
      <c r="E99" s="15" t="s">
        <v>56</v>
      </c>
      <c r="G99" s="34">
        <v>-600</v>
      </c>
      <c r="H99" s="16">
        <f t="shared" si="1"/>
        <v>35421499.219999984</v>
      </c>
      <c r="I99" s="39"/>
    </row>
    <row r="100" spans="2:9" s="12" customFormat="1" x14ac:dyDescent="0.25">
      <c r="B100" s="13">
        <v>45545</v>
      </c>
      <c r="C100" s="14">
        <v>8</v>
      </c>
      <c r="D100" s="14" t="s">
        <v>83</v>
      </c>
      <c r="E100" s="15" t="s">
        <v>56</v>
      </c>
      <c r="G100" s="34">
        <v>-1773.5</v>
      </c>
      <c r="H100" s="16">
        <f t="shared" si="1"/>
        <v>35419725.719999984</v>
      </c>
      <c r="I100" s="39"/>
    </row>
    <row r="101" spans="2:9" s="12" customFormat="1" x14ac:dyDescent="0.25">
      <c r="B101" s="13">
        <v>45545</v>
      </c>
      <c r="C101" s="14">
        <v>8</v>
      </c>
      <c r="D101" s="14" t="s">
        <v>83</v>
      </c>
      <c r="E101" s="15" t="s">
        <v>56</v>
      </c>
      <c r="G101" s="34">
        <v>-800</v>
      </c>
      <c r="H101" s="16">
        <f t="shared" si="1"/>
        <v>35418925.719999984</v>
      </c>
      <c r="I101" s="39"/>
    </row>
    <row r="102" spans="2:9" s="12" customFormat="1" x14ac:dyDescent="0.25">
      <c r="B102" s="13">
        <v>45545</v>
      </c>
      <c r="C102" s="14">
        <v>8</v>
      </c>
      <c r="D102" s="14" t="s">
        <v>83</v>
      </c>
      <c r="E102" s="15" t="s">
        <v>56</v>
      </c>
      <c r="G102" s="34">
        <v>-500</v>
      </c>
      <c r="H102" s="16">
        <f t="shared" si="1"/>
        <v>35418425.719999984</v>
      </c>
      <c r="I102" s="39"/>
    </row>
    <row r="103" spans="2:9" s="12" customFormat="1" x14ac:dyDescent="0.25">
      <c r="B103" s="13">
        <v>45545</v>
      </c>
      <c r="C103" s="14">
        <v>8</v>
      </c>
      <c r="D103" s="14" t="s">
        <v>83</v>
      </c>
      <c r="E103" s="15" t="s">
        <v>56</v>
      </c>
      <c r="G103" s="34">
        <v>-2339.9899999999998</v>
      </c>
      <c r="H103" s="16">
        <f t="shared" si="1"/>
        <v>35416085.729999982</v>
      </c>
      <c r="I103" s="39"/>
    </row>
    <row r="104" spans="2:9" s="12" customFormat="1" x14ac:dyDescent="0.25">
      <c r="B104" s="13">
        <v>45545</v>
      </c>
      <c r="C104" s="14">
        <v>8</v>
      </c>
      <c r="D104" s="14" t="s">
        <v>83</v>
      </c>
      <c r="E104" s="15" t="s">
        <v>56</v>
      </c>
      <c r="G104" s="34">
        <v>-550</v>
      </c>
      <c r="H104" s="16">
        <f t="shared" si="1"/>
        <v>35415535.729999982</v>
      </c>
      <c r="I104" s="39"/>
    </row>
    <row r="105" spans="2:9" s="12" customFormat="1" x14ac:dyDescent="0.25">
      <c r="B105" s="13">
        <v>45545</v>
      </c>
      <c r="C105" s="14">
        <v>8</v>
      </c>
      <c r="D105" s="14" t="s">
        <v>83</v>
      </c>
      <c r="E105" s="15" t="s">
        <v>56</v>
      </c>
      <c r="G105" s="34">
        <v>-1000</v>
      </c>
      <c r="H105" s="16">
        <f t="shared" si="1"/>
        <v>35414535.729999982</v>
      </c>
      <c r="I105" s="39"/>
    </row>
    <row r="106" spans="2:9" s="12" customFormat="1" x14ac:dyDescent="0.25">
      <c r="B106" s="13">
        <v>45545</v>
      </c>
      <c r="C106" s="14">
        <v>8</v>
      </c>
      <c r="D106" s="14" t="s">
        <v>83</v>
      </c>
      <c r="E106" s="15" t="s">
        <v>56</v>
      </c>
      <c r="G106" s="34">
        <v>-950</v>
      </c>
      <c r="H106" s="16">
        <f t="shared" si="1"/>
        <v>35413585.729999982</v>
      </c>
      <c r="I106" s="39"/>
    </row>
    <row r="107" spans="2:9" s="12" customFormat="1" x14ac:dyDescent="0.25">
      <c r="B107" s="13">
        <v>45545</v>
      </c>
      <c r="C107" s="14">
        <v>8</v>
      </c>
      <c r="D107" s="14" t="s">
        <v>83</v>
      </c>
      <c r="E107" s="15" t="s">
        <v>56</v>
      </c>
      <c r="G107" s="34">
        <v>-430</v>
      </c>
      <c r="H107" s="16">
        <f t="shared" si="1"/>
        <v>35413155.729999982</v>
      </c>
      <c r="I107" s="39"/>
    </row>
    <row r="108" spans="2:9" s="12" customFormat="1" x14ac:dyDescent="0.25">
      <c r="B108" s="13">
        <v>45545</v>
      </c>
      <c r="C108" s="14">
        <v>8</v>
      </c>
      <c r="D108" s="14" t="s">
        <v>83</v>
      </c>
      <c r="E108" s="15" t="s">
        <v>56</v>
      </c>
      <c r="G108" s="34">
        <v>-913.14</v>
      </c>
      <c r="H108" s="16">
        <f t="shared" si="1"/>
        <v>35412242.589999981</v>
      </c>
      <c r="I108" s="39"/>
    </row>
    <row r="109" spans="2:9" s="12" customFormat="1" x14ac:dyDescent="0.25">
      <c r="B109" s="13">
        <v>45545</v>
      </c>
      <c r="C109" s="14">
        <v>8</v>
      </c>
      <c r="D109" s="14" t="s">
        <v>83</v>
      </c>
      <c r="E109" s="15" t="s">
        <v>56</v>
      </c>
      <c r="G109" s="34">
        <v>-295</v>
      </c>
      <c r="H109" s="16">
        <f t="shared" si="1"/>
        <v>35411947.589999981</v>
      </c>
      <c r="I109" s="39"/>
    </row>
    <row r="110" spans="2:9" s="12" customFormat="1" x14ac:dyDescent="0.25">
      <c r="B110" s="13">
        <v>45545</v>
      </c>
      <c r="C110" s="14">
        <v>8</v>
      </c>
      <c r="D110" s="14" t="s">
        <v>83</v>
      </c>
      <c r="E110" s="15" t="s">
        <v>56</v>
      </c>
      <c r="G110" s="34">
        <v>-875</v>
      </c>
      <c r="H110" s="16">
        <f t="shared" si="1"/>
        <v>35411072.589999981</v>
      </c>
      <c r="I110" s="39"/>
    </row>
    <row r="111" spans="2:9" s="44" customFormat="1" x14ac:dyDescent="0.25">
      <c r="B111" s="13" t="s">
        <v>108</v>
      </c>
      <c r="C111" s="14">
        <v>9</v>
      </c>
      <c r="D111" s="14" t="s">
        <v>45</v>
      </c>
      <c r="E111" s="15" t="s">
        <v>56</v>
      </c>
      <c r="G111" s="16">
        <v>-2274</v>
      </c>
      <c r="H111" s="16">
        <f t="shared" si="1"/>
        <v>35408798.589999981</v>
      </c>
      <c r="I111" s="46"/>
    </row>
    <row r="112" spans="2:9" s="44" customFormat="1" x14ac:dyDescent="0.25">
      <c r="B112" s="13" t="s">
        <v>108</v>
      </c>
      <c r="C112" s="14">
        <v>9</v>
      </c>
      <c r="D112" s="14" t="s">
        <v>90</v>
      </c>
      <c r="E112" s="15" t="s">
        <v>56</v>
      </c>
      <c r="G112" s="16">
        <v>-1600</v>
      </c>
      <c r="H112" s="16">
        <f t="shared" si="1"/>
        <v>35407198.589999981</v>
      </c>
      <c r="I112" s="46"/>
    </row>
    <row r="113" spans="2:10" s="44" customFormat="1" x14ac:dyDescent="0.25">
      <c r="B113" s="13" t="s">
        <v>108</v>
      </c>
      <c r="C113" s="14">
        <v>9</v>
      </c>
      <c r="D113" s="14" t="s">
        <v>120</v>
      </c>
      <c r="E113" s="15" t="s">
        <v>56</v>
      </c>
      <c r="G113" s="16">
        <v>-1494.87</v>
      </c>
      <c r="H113" s="16">
        <f t="shared" si="1"/>
        <v>35405703.719999984</v>
      </c>
      <c r="I113" s="46"/>
    </row>
    <row r="114" spans="2:10" s="44" customFormat="1" x14ac:dyDescent="0.25">
      <c r="B114" s="13" t="s">
        <v>108</v>
      </c>
      <c r="C114" s="14">
        <v>9</v>
      </c>
      <c r="D114" s="14" t="s">
        <v>121</v>
      </c>
      <c r="E114" s="15" t="s">
        <v>56</v>
      </c>
      <c r="G114" s="16">
        <v>-450</v>
      </c>
      <c r="H114" s="16">
        <f t="shared" si="1"/>
        <v>35405253.719999984</v>
      </c>
      <c r="I114" s="46"/>
    </row>
    <row r="115" spans="2:10" s="44" customFormat="1" x14ac:dyDescent="0.25">
      <c r="B115" s="13" t="s">
        <v>108</v>
      </c>
      <c r="C115" s="14">
        <v>9</v>
      </c>
      <c r="D115" s="14" t="s">
        <v>57</v>
      </c>
      <c r="E115" s="15" t="s">
        <v>56</v>
      </c>
      <c r="G115" s="16">
        <v>-1647.99</v>
      </c>
      <c r="H115" s="16">
        <f t="shared" si="1"/>
        <v>35403605.729999982</v>
      </c>
      <c r="I115" s="46"/>
    </row>
    <row r="116" spans="2:10" s="44" customFormat="1" x14ac:dyDescent="0.25">
      <c r="B116" s="13" t="s">
        <v>108</v>
      </c>
      <c r="C116" s="14">
        <v>9</v>
      </c>
      <c r="D116" s="14" t="s">
        <v>66</v>
      </c>
      <c r="E116" s="15" t="s">
        <v>56</v>
      </c>
      <c r="G116" s="16">
        <v>-225</v>
      </c>
      <c r="H116" s="16">
        <f t="shared" si="1"/>
        <v>35403380.729999982</v>
      </c>
      <c r="I116" s="46"/>
    </row>
    <row r="117" spans="2:10" s="44" customFormat="1" x14ac:dyDescent="0.25">
      <c r="B117" s="13" t="s">
        <v>108</v>
      </c>
      <c r="C117" s="14">
        <v>9</v>
      </c>
      <c r="D117" s="14" t="s">
        <v>67</v>
      </c>
      <c r="E117" s="15" t="s">
        <v>56</v>
      </c>
      <c r="G117" s="16">
        <v>-825</v>
      </c>
      <c r="H117" s="16">
        <f t="shared" si="1"/>
        <v>35402555.729999982</v>
      </c>
      <c r="I117" s="46"/>
    </row>
    <row r="118" spans="2:10" s="44" customFormat="1" x14ac:dyDescent="0.25">
      <c r="B118" s="13" t="s">
        <v>108</v>
      </c>
      <c r="C118" s="14">
        <v>9</v>
      </c>
      <c r="D118" s="14" t="s">
        <v>84</v>
      </c>
      <c r="E118" s="15" t="s">
        <v>56</v>
      </c>
      <c r="G118" s="16">
        <v>-475</v>
      </c>
      <c r="H118" s="16">
        <f t="shared" si="1"/>
        <v>35402080.729999982</v>
      </c>
      <c r="I118" s="46"/>
    </row>
    <row r="119" spans="2:10" s="44" customFormat="1" x14ac:dyDescent="0.25">
      <c r="B119" s="13" t="s">
        <v>108</v>
      </c>
      <c r="C119" s="14">
        <v>9</v>
      </c>
      <c r="D119" s="14" t="s">
        <v>119</v>
      </c>
      <c r="E119" s="15" t="s">
        <v>56</v>
      </c>
      <c r="G119" s="16">
        <v>-439.59</v>
      </c>
      <c r="H119" s="16">
        <f t="shared" si="1"/>
        <v>35401641.139999978</v>
      </c>
      <c r="I119" s="46"/>
    </row>
    <row r="120" spans="2:10" s="44" customFormat="1" x14ac:dyDescent="0.25">
      <c r="B120" s="13" t="s">
        <v>108</v>
      </c>
      <c r="C120" s="14">
        <v>9</v>
      </c>
      <c r="D120" s="14" t="s">
        <v>74</v>
      </c>
      <c r="E120" s="15" t="s">
        <v>56</v>
      </c>
      <c r="G120" s="16">
        <v>-2535.96</v>
      </c>
      <c r="H120" s="16">
        <f t="shared" si="1"/>
        <v>35399105.179999977</v>
      </c>
      <c r="I120" s="46"/>
    </row>
    <row r="121" spans="2:10" s="44" customFormat="1" x14ac:dyDescent="0.25">
      <c r="B121" s="13" t="s">
        <v>108</v>
      </c>
      <c r="C121" s="14">
        <v>9</v>
      </c>
      <c r="D121" s="14" t="s">
        <v>69</v>
      </c>
      <c r="E121" s="15" t="s">
        <v>56</v>
      </c>
      <c r="G121" s="16">
        <v>-1620</v>
      </c>
      <c r="H121" s="16">
        <f t="shared" si="1"/>
        <v>35397485.179999977</v>
      </c>
      <c r="I121" s="46"/>
    </row>
    <row r="122" spans="2:10" s="44" customFormat="1" ht="18" customHeight="1" x14ac:dyDescent="0.25">
      <c r="B122" s="13"/>
      <c r="C122" s="14"/>
      <c r="D122" s="14" t="s">
        <v>58</v>
      </c>
      <c r="E122" s="15" t="s">
        <v>42</v>
      </c>
      <c r="G122" s="16">
        <v>-217.35</v>
      </c>
      <c r="H122" s="16">
        <f t="shared" si="1"/>
        <v>35397267.829999976</v>
      </c>
      <c r="I122" s="46"/>
    </row>
    <row r="123" spans="2:10" s="44" customFormat="1" ht="18" customHeight="1" x14ac:dyDescent="0.25">
      <c r="B123" s="13"/>
      <c r="C123" s="14"/>
      <c r="D123" s="14"/>
      <c r="E123" s="15"/>
      <c r="F123" s="16"/>
      <c r="G123" s="16"/>
      <c r="H123" s="16">
        <f t="shared" si="1"/>
        <v>35397267.829999976</v>
      </c>
      <c r="I123" s="46"/>
    </row>
    <row r="124" spans="2:10" s="8" customFormat="1" x14ac:dyDescent="0.25">
      <c r="B124" s="13"/>
      <c r="C124" s="35"/>
      <c r="D124" s="35"/>
      <c r="E124" s="42"/>
      <c r="F124" s="34"/>
      <c r="G124" s="16"/>
      <c r="H124" s="16">
        <f t="shared" si="1"/>
        <v>35397267.829999976</v>
      </c>
      <c r="I124" s="39"/>
    </row>
    <row r="125" spans="2:10" s="8" customFormat="1" x14ac:dyDescent="0.25">
      <c r="B125" s="51" t="s">
        <v>31</v>
      </c>
      <c r="C125" s="52"/>
      <c r="D125" s="52"/>
      <c r="E125" s="53"/>
      <c r="F125" s="17">
        <f>SUM(F15:F124)</f>
        <v>13627502.459999999</v>
      </c>
      <c r="G125" s="17">
        <f>SUM(G15:G124)</f>
        <v>-11537799.630000001</v>
      </c>
      <c r="H125" s="17">
        <f>SUM(F125:G125)</f>
        <v>2089702.8299999982</v>
      </c>
      <c r="I125" s="43"/>
      <c r="J125" s="43"/>
    </row>
    <row r="126" spans="2:10" s="8" customFormat="1" ht="16.5" customHeight="1" x14ac:dyDescent="0.25">
      <c r="B126" s="13">
        <v>45107</v>
      </c>
      <c r="C126" s="14"/>
      <c r="D126" s="14">
        <v>4</v>
      </c>
      <c r="E126" s="18" t="s">
        <v>12</v>
      </c>
      <c r="F126" s="19">
        <f>SUM(F127:F129)</f>
        <v>1877299</v>
      </c>
      <c r="G126" s="19">
        <v>0</v>
      </c>
      <c r="H126" s="20">
        <f>+H125+F126+G126</f>
        <v>3967001.8299999982</v>
      </c>
      <c r="I126" s="43"/>
    </row>
    <row r="127" spans="2:10" s="8" customFormat="1" x14ac:dyDescent="0.25">
      <c r="B127" s="13">
        <v>45107</v>
      </c>
      <c r="C127" s="14"/>
      <c r="D127" s="14" t="s">
        <v>13</v>
      </c>
      <c r="E127" s="21" t="s">
        <v>14</v>
      </c>
      <c r="F127" s="19"/>
      <c r="G127" s="19"/>
      <c r="H127" s="20">
        <f t="shared" ref="H127:H134" si="2">+H126+F127+G127</f>
        <v>3967001.8299999982</v>
      </c>
      <c r="I127" s="45"/>
    </row>
    <row r="128" spans="2:10" s="8" customFormat="1" ht="31.5" x14ac:dyDescent="0.25">
      <c r="B128" s="13">
        <v>45107</v>
      </c>
      <c r="C128" s="14"/>
      <c r="D128" s="14" t="s">
        <v>15</v>
      </c>
      <c r="E128" s="22" t="s">
        <v>16</v>
      </c>
      <c r="F128" s="23">
        <v>1877299</v>
      </c>
      <c r="G128" s="23">
        <v>0</v>
      </c>
      <c r="H128" s="20">
        <f t="shared" si="2"/>
        <v>5844300.8299999982</v>
      </c>
    </row>
    <row r="129" spans="2:8" s="8" customFormat="1" ht="31.5" x14ac:dyDescent="0.25">
      <c r="B129" s="13">
        <v>45107</v>
      </c>
      <c r="C129" s="14"/>
      <c r="D129" s="14" t="s">
        <v>17</v>
      </c>
      <c r="E129" s="22" t="s">
        <v>18</v>
      </c>
      <c r="F129" s="23">
        <v>0</v>
      </c>
      <c r="G129" s="23">
        <v>0</v>
      </c>
      <c r="H129" s="20">
        <f t="shared" si="2"/>
        <v>5844300.8299999982</v>
      </c>
    </row>
    <row r="130" spans="2:8" s="8" customFormat="1" x14ac:dyDescent="0.25">
      <c r="B130" s="13">
        <v>45107</v>
      </c>
      <c r="C130" s="14"/>
      <c r="D130" s="14" t="s">
        <v>19</v>
      </c>
      <c r="E130" s="21" t="s">
        <v>20</v>
      </c>
      <c r="F130" s="19"/>
      <c r="G130" s="19"/>
      <c r="H130" s="20">
        <f t="shared" si="2"/>
        <v>5844300.8299999982</v>
      </c>
    </row>
    <row r="131" spans="2:8" s="8" customFormat="1" x14ac:dyDescent="0.25">
      <c r="B131" s="13">
        <v>45107</v>
      </c>
      <c r="C131" s="14"/>
      <c r="D131" s="14" t="s">
        <v>21</v>
      </c>
      <c r="E131" s="22" t="s">
        <v>22</v>
      </c>
      <c r="F131" s="23">
        <v>312346</v>
      </c>
      <c r="G131" s="23"/>
      <c r="H131" s="20">
        <f t="shared" si="2"/>
        <v>6156646.8299999982</v>
      </c>
    </row>
    <row r="132" spans="2:8" s="8" customFormat="1" x14ac:dyDescent="0.25">
      <c r="B132" s="13">
        <v>45107</v>
      </c>
      <c r="C132" s="14"/>
      <c r="D132" s="14" t="s">
        <v>23</v>
      </c>
      <c r="E132" s="22" t="s">
        <v>24</v>
      </c>
      <c r="F132" s="23"/>
      <c r="G132" s="23">
        <v>0</v>
      </c>
      <c r="H132" s="20">
        <f t="shared" si="2"/>
        <v>6156646.8299999982</v>
      </c>
    </row>
    <row r="133" spans="2:8" x14ac:dyDescent="0.25">
      <c r="B133" s="13">
        <v>45107</v>
      </c>
      <c r="C133" s="14"/>
      <c r="D133" s="14" t="s">
        <v>25</v>
      </c>
      <c r="E133" s="21" t="s">
        <v>26</v>
      </c>
      <c r="F133" s="19">
        <v>0</v>
      </c>
      <c r="G133" s="19">
        <v>0</v>
      </c>
      <c r="H133" s="20">
        <f t="shared" si="2"/>
        <v>6156646.8299999982</v>
      </c>
    </row>
    <row r="134" spans="2:8" x14ac:dyDescent="0.25">
      <c r="B134" s="13">
        <v>45107</v>
      </c>
      <c r="C134" s="14"/>
      <c r="D134" s="14" t="s">
        <v>27</v>
      </c>
      <c r="E134" s="22" t="s">
        <v>28</v>
      </c>
      <c r="F134" s="23">
        <v>0</v>
      </c>
      <c r="G134" s="23">
        <v>0</v>
      </c>
      <c r="H134" s="20">
        <f t="shared" si="2"/>
        <v>6156646.8299999982</v>
      </c>
    </row>
    <row r="135" spans="2:8" x14ac:dyDescent="0.25">
      <c r="B135" s="24"/>
      <c r="C135" s="24"/>
      <c r="D135" s="24"/>
      <c r="E135" s="25" t="s">
        <v>29</v>
      </c>
      <c r="F135" s="26">
        <v>0</v>
      </c>
      <c r="G135" s="26">
        <v>0</v>
      </c>
      <c r="H135" s="27">
        <f>+H134</f>
        <v>6156646.8299999982</v>
      </c>
    </row>
    <row r="136" spans="2:8" x14ac:dyDescent="0.25">
      <c r="B136" s="48" t="s">
        <v>30</v>
      </c>
      <c r="C136" s="49"/>
      <c r="D136" s="49"/>
      <c r="E136" s="50"/>
      <c r="F136" s="28">
        <f>SUM(F15:F124)</f>
        <v>13627502.459999999</v>
      </c>
      <c r="G136" s="28">
        <f>SUM(G18:G124)</f>
        <v>-11537799.630000001</v>
      </c>
      <c r="H136" s="29">
        <f>$H124</f>
        <v>35397267.829999976</v>
      </c>
    </row>
    <row r="137" spans="2:8" x14ac:dyDescent="0.25">
      <c r="B137" s="31"/>
      <c r="C137" s="30"/>
      <c r="D137" s="30"/>
      <c r="E137" s="31"/>
      <c r="F137" s="32"/>
      <c r="G137" s="33"/>
      <c r="H137" s="31"/>
    </row>
    <row r="138" spans="2:8" x14ac:dyDescent="0.25">
      <c r="F138" s="37"/>
    </row>
    <row r="141" spans="2:8" ht="21" x14ac:dyDescent="0.35">
      <c r="E141" s="61" t="s">
        <v>122</v>
      </c>
    </row>
    <row r="142" spans="2:8" ht="21" x14ac:dyDescent="0.35">
      <c r="E142" s="61" t="s">
        <v>123</v>
      </c>
    </row>
  </sheetData>
  <mergeCells count="11">
    <mergeCell ref="B136:E136"/>
    <mergeCell ref="B125:E125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honeticPr fontId="14" type="noConversion"/>
  <printOptions horizontalCentered="1"/>
  <pageMargins left="0.70866141732283472" right="0.70866141732283472" top="0.39370078740157483" bottom="0.74803149606299213" header="0.31496062992125984" footer="0.31496062992125984"/>
  <pageSetup scale="48" fitToHeight="2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2024</vt:lpstr>
      <vt:lpstr>'Enero 2024'!Área_de_impresión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2024-11-13T13:36:53Z</cp:lastPrinted>
  <dcterms:created xsi:type="dcterms:W3CDTF">2022-04-04T13:01:07Z</dcterms:created>
  <dcterms:modified xsi:type="dcterms:W3CDTF">2024-11-13T13:37:31Z</dcterms:modified>
</cp:coreProperties>
</file>