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4\Mayo\Datos abiertos\"/>
    </mc:Choice>
  </mc:AlternateContent>
  <bookViews>
    <workbookView xWindow="0" yWindow="0" windowWidth="15360" windowHeight="7500"/>
  </bookViews>
  <sheets>
    <sheet name="Enero 2024" sheetId="1" r:id="rId1"/>
  </sheets>
  <definedNames>
    <definedName name="_xlnm.Print_Area" localSheetId="0">'Enero 2024'!$A$1:$I$104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1" l="1"/>
  <c r="H15" i="1"/>
  <c r="F96" i="1" l="1"/>
  <c r="F86" i="1"/>
  <c r="H16" i="1" l="1"/>
  <c r="H17" i="1" s="1"/>
  <c r="H18" i="1" s="1"/>
  <c r="H19" i="1" l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F85" i="1"/>
  <c r="H85" i="1" s="1"/>
  <c r="H86" i="1" s="1"/>
  <c r="H34" i="1" l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G96" i="1"/>
  <c r="H87" i="1" l="1"/>
  <c r="H88" i="1" s="1"/>
  <c r="H89" i="1" s="1"/>
  <c r="H90" i="1" s="1"/>
  <c r="H91" i="1" s="1"/>
  <c r="H92" i="1" s="1"/>
  <c r="H93" i="1" s="1"/>
  <c r="H94" i="1" s="1"/>
  <c r="H95" i="1" s="1"/>
  <c r="H96" i="1" l="1"/>
</calcChain>
</file>

<file path=xl/sharedStrings.xml><?xml version="1.0" encoding="utf-8"?>
<sst xmlns="http://schemas.openxmlformats.org/spreadsheetml/2006/main" count="222" uniqueCount="114">
  <si>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</si>
  <si>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</si>
  <si>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</si>
  <si>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</si>
  <si>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</si>
  <si>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</si>
  <si>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</si>
  <si>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</si>
  <si>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</si>
  <si>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</si>
  <si>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</si>
  <si>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</si>
  <si>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</si>
  <si>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</si>
  <si>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</si>
  <si>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</si>
  <si>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</si>
  <si>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</si>
  <si>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</si>
  <si>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</si>
  <si>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</si>
  <si>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</si>
  <si>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</si>
  <si>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</si>
  <si>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</si>
  <si>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</si>
  <si>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</si>
  <si>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</si>
  <si>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</si>
  <si>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</si>
  <si>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</si>
  <si>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</si>
  <si>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</si>
  <si>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</si>
  <si>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</si>
  <si>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</si>
  <si>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</si>
  <si>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</si>
  <si>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</si>
  <si>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</si>
  <si>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</si>
  <si>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2.1.1.3.01</t>
  </si>
  <si>
    <t>COMICIONES BANCARIAS</t>
  </si>
  <si>
    <t>2.1.2.2.05</t>
  </si>
  <si>
    <t>2.2.6.3.01</t>
  </si>
  <si>
    <t>2.2.1.6.01</t>
  </si>
  <si>
    <t>EDEESTE</t>
  </si>
  <si>
    <t>2.3.1.1.01</t>
  </si>
  <si>
    <t>2.1.1.1.01</t>
  </si>
  <si>
    <t>ALTICE DOMINICNA</t>
  </si>
  <si>
    <t>2.2.1.5.01</t>
  </si>
  <si>
    <t>2.3.9.2.01</t>
  </si>
  <si>
    <t>2.3.9.9.05</t>
  </si>
  <si>
    <t>CAASD</t>
  </si>
  <si>
    <t>2.2.1.7.01</t>
  </si>
  <si>
    <t>SEGUROS SURA,SA</t>
  </si>
  <si>
    <t>2.1.1.2.08</t>
  </si>
  <si>
    <t>2.1.1.5.03</t>
  </si>
  <si>
    <t>2.2.7.2.06</t>
  </si>
  <si>
    <t>2.6.1.9.01</t>
  </si>
  <si>
    <t>SOLUCIONES MEJAP, SRL</t>
  </si>
  <si>
    <t>2.2.5.9.01</t>
  </si>
  <si>
    <t>MDL ALTEKNATIVA TECH, SRL</t>
  </si>
  <si>
    <t>2.6.5.5.01</t>
  </si>
  <si>
    <t>2.6.1.1.01</t>
  </si>
  <si>
    <t>2.6.1.3.01</t>
  </si>
  <si>
    <t>2.3.9.1.01</t>
  </si>
  <si>
    <t>PROLINDES COMERCIAL,SRL</t>
  </si>
  <si>
    <t>2.3.3.2.01</t>
  </si>
  <si>
    <t>GARENA,SRL</t>
  </si>
  <si>
    <t>GTG INDUSTRIAL,SRL</t>
  </si>
  <si>
    <t>13/5/2024</t>
  </si>
  <si>
    <t>INVERSIONES SANFRA, SRL</t>
  </si>
  <si>
    <t>14/5/2024</t>
  </si>
  <si>
    <t>OFFITEK, SRL</t>
  </si>
  <si>
    <t>15/5/2024</t>
  </si>
  <si>
    <t>16/5/2024</t>
  </si>
  <si>
    <t>2.2.3.1.01</t>
  </si>
  <si>
    <t>2.2.8.7.04</t>
  </si>
  <si>
    <t>CANO ACADEMY,SRL</t>
  </si>
  <si>
    <t>17/5/2024</t>
  </si>
  <si>
    <t>2.3.9.6.01</t>
  </si>
  <si>
    <t>CF CIRCUITO FERETERO,SRL</t>
  </si>
  <si>
    <t>2.1.2.2.06</t>
  </si>
  <si>
    <t>20/5/2024</t>
  </si>
  <si>
    <t>VILLACOSTA PRODUCTOS VICTORIA, SRL</t>
  </si>
  <si>
    <t>2.3.1.4.01</t>
  </si>
  <si>
    <t>B&amp;F MERCANTIL, SRL</t>
  </si>
  <si>
    <t>2.3.6.1.01</t>
  </si>
  <si>
    <t>2.3.6.3.06</t>
  </si>
  <si>
    <t>2.3.6.4.04</t>
  </si>
  <si>
    <t>2.6.5.7.01</t>
  </si>
  <si>
    <t>2.3.2.1.01</t>
  </si>
  <si>
    <t>2.3.7.2.99</t>
  </si>
  <si>
    <t>2.3.6.3.04</t>
  </si>
  <si>
    <t>2.3.9.8.02</t>
  </si>
  <si>
    <t>GRUPO ALASKA, S.A</t>
  </si>
  <si>
    <t>21/5/2024</t>
  </si>
  <si>
    <t>DIVERSIDAD DE ATICULOS DEVERDART, SRL</t>
  </si>
  <si>
    <t>GRUPO COMETA, SAS</t>
  </si>
  <si>
    <t>2.2.4.1.01</t>
  </si>
  <si>
    <t>OFICINA DE COORDINACION PRESIDENCIAL</t>
  </si>
  <si>
    <t>2.1.1.5.04</t>
  </si>
  <si>
    <t>23/5/2024</t>
  </si>
  <si>
    <t>27/5/2024</t>
  </si>
  <si>
    <t>SENASA</t>
  </si>
  <si>
    <t>28/5/2024</t>
  </si>
  <si>
    <t>TEKNOVATE,SRL</t>
  </si>
  <si>
    <t>31/5/2024</t>
  </si>
  <si>
    <t>2.2.7.2.07</t>
  </si>
  <si>
    <t>DISIEMC, SRL</t>
  </si>
  <si>
    <t>Licda. Diana Mejia Rymer</t>
  </si>
  <si>
    <t>Enc. Division de Contabilidad</t>
  </si>
  <si>
    <t>Ingresos - Egresos -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</si>
</sst>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Times New Roman"/>
      <family val="1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68035</xdr:rowOff>
    </xdr:from>
    <xdr:to>
      <xdr:col>4</xdr:col>
      <xdr:colOff>3182711</xdr:colOff>
      <xdr:row>8</xdr:row>
      <xdr:rowOff>89806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2" y="68035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102"/>
  <sheetViews>
    <sheetView showGridLines="0" tabSelected="1" topLeftCell="A97" zoomScale="70" zoomScaleNormal="70" workbookViewId="0">
      <selection activeCell="F98" sqref="F98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49"/>
      <c r="C9" s="49"/>
      <c r="D9" s="49"/>
      <c r="E9" s="49"/>
      <c r="F9" s="49"/>
      <c r="G9" s="49"/>
      <c r="H9" s="49"/>
    </row>
    <row r="10" spans="1:10" s="5" customFormat="1" ht="20.25" x14ac:dyDescent="0.3">
      <c r="A10" s="4"/>
      <c r="B10" s="50" t="s">
        <v>113</v>
      </c>
      <c r="C10" s="50"/>
      <c r="D10" s="50"/>
      <c r="E10" s="50"/>
      <c r="F10" s="50"/>
      <c r="G10" s="50"/>
      <c r="H10" s="50"/>
    </row>
    <row r="11" spans="1:10" s="7" customFormat="1" x14ac:dyDescent="0.25">
      <c r="A11" s="6"/>
      <c r="B11" s="51">
        <v>45443</v>
      </c>
      <c r="C11" s="49"/>
      <c r="D11" s="49"/>
      <c r="E11" s="49"/>
      <c r="F11" s="49"/>
      <c r="G11" s="49"/>
      <c r="H11" s="49"/>
    </row>
    <row r="12" spans="1:10" s="7" customFormat="1" ht="20.25" x14ac:dyDescent="0.3">
      <c r="A12" s="6"/>
      <c r="B12" s="50" t="s">
        <v>32</v>
      </c>
      <c r="C12" s="50"/>
      <c r="D12" s="50"/>
      <c r="E12" s="50"/>
      <c r="F12" s="50"/>
      <c r="G12" s="50"/>
      <c r="H12" s="50"/>
      <c r="I12" s="34"/>
    </row>
    <row r="13" spans="1:10" x14ac:dyDescent="0.25">
      <c r="A13" s="8"/>
      <c r="B13" s="52" t="s">
        <v>0</v>
      </c>
      <c r="C13" s="52" t="s">
        <v>1</v>
      </c>
      <c r="D13" s="52" t="s">
        <v>2</v>
      </c>
      <c r="E13" s="9" t="s">
        <v>3</v>
      </c>
      <c r="F13" s="52" t="s">
        <v>4</v>
      </c>
      <c r="G13" s="54" t="s">
        <v>5</v>
      </c>
      <c r="H13" s="9" t="s">
        <v>6</v>
      </c>
    </row>
    <row r="14" spans="1:10" x14ac:dyDescent="0.25">
      <c r="A14" s="8"/>
      <c r="B14" s="53"/>
      <c r="C14" s="53"/>
      <c r="D14" s="53"/>
      <c r="E14" s="11" t="s">
        <v>7</v>
      </c>
      <c r="F14" s="53"/>
      <c r="G14" s="55"/>
      <c r="H14" s="37">
        <v>26587911</v>
      </c>
      <c r="I14" s="36"/>
      <c r="J14" s="33"/>
    </row>
    <row r="15" spans="1:10" s="12" customFormat="1" ht="18" customHeight="1" x14ac:dyDescent="0.25">
      <c r="B15" s="13">
        <v>45420</v>
      </c>
      <c r="C15" s="14">
        <v>2873</v>
      </c>
      <c r="D15" s="14" t="s">
        <v>33</v>
      </c>
      <c r="E15" s="15" t="s">
        <v>34</v>
      </c>
      <c r="F15" s="16">
        <v>833333.33</v>
      </c>
      <c r="G15" s="16"/>
      <c r="H15" s="16">
        <f>+H14+F15+G15</f>
        <v>27421244.329999998</v>
      </c>
      <c r="I15" s="35"/>
    </row>
    <row r="16" spans="1:10" s="12" customFormat="1" ht="18" customHeight="1" x14ac:dyDescent="0.25">
      <c r="B16" s="13">
        <v>45421</v>
      </c>
      <c r="C16" s="14">
        <v>2891</v>
      </c>
      <c r="D16" s="14" t="s">
        <v>8</v>
      </c>
      <c r="E16" s="15" t="s">
        <v>35</v>
      </c>
      <c r="F16" s="16">
        <v>9352170.8300000001</v>
      </c>
      <c r="G16" s="16"/>
      <c r="H16" s="16">
        <f t="shared" ref="H16:H84" si="0">+H15+F16+G16</f>
        <v>36773415.159999996</v>
      </c>
      <c r="I16" s="35"/>
    </row>
    <row r="17" spans="2:9" s="12" customFormat="1" ht="18" customHeight="1" x14ac:dyDescent="0.25">
      <c r="B17" s="13"/>
      <c r="C17" s="31" t="s">
        <v>38</v>
      </c>
      <c r="D17" s="31" t="s">
        <v>36</v>
      </c>
      <c r="E17" s="32" t="s">
        <v>37</v>
      </c>
      <c r="F17" s="30"/>
      <c r="G17" s="30"/>
      <c r="H17" s="16">
        <f t="shared" si="0"/>
        <v>36773415.159999996</v>
      </c>
      <c r="I17" s="35"/>
    </row>
    <row r="18" spans="2:9" s="12" customFormat="1" ht="18" customHeight="1" x14ac:dyDescent="0.25">
      <c r="B18" s="13">
        <v>45327</v>
      </c>
      <c r="C18" s="31">
        <v>401</v>
      </c>
      <c r="D18" s="31" t="s">
        <v>44</v>
      </c>
      <c r="E18" s="32" t="s">
        <v>55</v>
      </c>
      <c r="F18" s="30"/>
      <c r="G18" s="30">
        <v>-9255.64</v>
      </c>
      <c r="H18" s="16">
        <f t="shared" si="0"/>
        <v>36764159.519999996</v>
      </c>
      <c r="I18" s="35"/>
    </row>
    <row r="19" spans="2:9" s="12" customFormat="1" ht="45.75" customHeight="1" x14ac:dyDescent="0.25">
      <c r="B19" s="13">
        <v>45327</v>
      </c>
      <c r="C19" s="31">
        <v>410</v>
      </c>
      <c r="D19" s="31" t="s">
        <v>59</v>
      </c>
      <c r="E19" s="32" t="s">
        <v>60</v>
      </c>
      <c r="F19" s="30"/>
      <c r="G19" s="30">
        <v>-17124.09</v>
      </c>
      <c r="H19" s="16">
        <f t="shared" si="0"/>
        <v>36747035.429999992</v>
      </c>
      <c r="I19" s="35"/>
    </row>
    <row r="20" spans="2:9" s="12" customFormat="1" ht="18" customHeight="1" x14ac:dyDescent="0.25">
      <c r="B20" s="13">
        <v>45509</v>
      </c>
      <c r="C20" s="14">
        <v>434</v>
      </c>
      <c r="D20" s="14" t="s">
        <v>61</v>
      </c>
      <c r="E20" s="32" t="s">
        <v>62</v>
      </c>
      <c r="F20" s="16"/>
      <c r="G20" s="16">
        <v>-14752.79</v>
      </c>
      <c r="H20" s="16">
        <f t="shared" si="0"/>
        <v>36732282.639999993</v>
      </c>
      <c r="I20" s="35"/>
    </row>
    <row r="21" spans="2:9" s="12" customFormat="1" ht="18" customHeight="1" x14ac:dyDescent="0.25">
      <c r="B21" s="13">
        <v>45509</v>
      </c>
      <c r="C21" s="14">
        <v>434</v>
      </c>
      <c r="D21" s="14" t="s">
        <v>63</v>
      </c>
      <c r="E21" s="32" t="s">
        <v>62</v>
      </c>
      <c r="F21" s="16"/>
      <c r="G21" s="16">
        <v>-1152</v>
      </c>
      <c r="H21" s="16">
        <f t="shared" si="0"/>
        <v>36731130.639999993</v>
      </c>
      <c r="I21" s="35"/>
    </row>
    <row r="22" spans="2:9" s="12" customFormat="1" ht="18" customHeight="1" x14ac:dyDescent="0.25">
      <c r="B22" s="13">
        <v>45509</v>
      </c>
      <c r="C22" s="14">
        <v>434</v>
      </c>
      <c r="D22" s="14" t="s">
        <v>64</v>
      </c>
      <c r="E22" s="32" t="s">
        <v>62</v>
      </c>
      <c r="F22" s="16"/>
      <c r="G22" s="16">
        <v>-11647.6</v>
      </c>
      <c r="H22" s="16">
        <f t="shared" si="0"/>
        <v>36719483.039999992</v>
      </c>
      <c r="I22" s="35"/>
    </row>
    <row r="23" spans="2:9" s="12" customFormat="1" ht="18" customHeight="1" x14ac:dyDescent="0.25">
      <c r="B23" s="13">
        <v>45509</v>
      </c>
      <c r="C23" s="14">
        <v>434</v>
      </c>
      <c r="D23" s="14" t="s">
        <v>65</v>
      </c>
      <c r="E23" s="32" t="s">
        <v>62</v>
      </c>
      <c r="F23" s="16"/>
      <c r="G23" s="16">
        <v>-101360.8</v>
      </c>
      <c r="H23" s="16">
        <f t="shared" si="0"/>
        <v>36618122.239999995</v>
      </c>
      <c r="I23" s="35"/>
    </row>
    <row r="24" spans="2:9" s="12" customFormat="1" ht="18" customHeight="1" x14ac:dyDescent="0.25">
      <c r="B24" s="13">
        <v>45509</v>
      </c>
      <c r="C24" s="14">
        <v>434</v>
      </c>
      <c r="D24" s="14" t="s">
        <v>51</v>
      </c>
      <c r="E24" s="32" t="s">
        <v>62</v>
      </c>
      <c r="F24" s="16"/>
      <c r="G24" s="16">
        <v>-11991</v>
      </c>
      <c r="H24" s="16">
        <f t="shared" si="0"/>
        <v>36606131.239999995</v>
      </c>
      <c r="I24" s="35"/>
    </row>
    <row r="25" spans="2:9" s="12" customFormat="1" ht="18" customHeight="1" x14ac:dyDescent="0.25">
      <c r="B25" s="13">
        <v>45540</v>
      </c>
      <c r="C25" s="14">
        <v>456</v>
      </c>
      <c r="D25" s="14" t="s">
        <v>66</v>
      </c>
      <c r="E25" s="15" t="s">
        <v>67</v>
      </c>
      <c r="F25" s="16"/>
      <c r="G25" s="16">
        <v>-75632.100000000006</v>
      </c>
      <c r="H25" s="16">
        <f t="shared" si="0"/>
        <v>36530499.139999993</v>
      </c>
      <c r="I25" s="35"/>
    </row>
    <row r="26" spans="2:9" s="12" customFormat="1" ht="18" customHeight="1" x14ac:dyDescent="0.25">
      <c r="B26" s="13">
        <v>45540</v>
      </c>
      <c r="C26" s="14">
        <v>456</v>
      </c>
      <c r="D26" s="14" t="s">
        <v>68</v>
      </c>
      <c r="E26" s="15" t="s">
        <v>67</v>
      </c>
      <c r="F26" s="16"/>
      <c r="G26" s="16">
        <v>-30680</v>
      </c>
      <c r="H26" s="16">
        <f t="shared" si="0"/>
        <v>36499819.139999993</v>
      </c>
      <c r="I26" s="35"/>
    </row>
    <row r="27" spans="2:9" s="12" customFormat="1" ht="18" customHeight="1" x14ac:dyDescent="0.25">
      <c r="B27" s="13">
        <v>45540</v>
      </c>
      <c r="C27" s="14">
        <v>457</v>
      </c>
      <c r="D27" s="14" t="s">
        <v>66</v>
      </c>
      <c r="E27" s="15" t="s">
        <v>69</v>
      </c>
      <c r="F27" s="16"/>
      <c r="G27" s="16">
        <v>-37494.5</v>
      </c>
      <c r="H27" s="16">
        <f t="shared" si="0"/>
        <v>36462324.639999993</v>
      </c>
      <c r="I27" s="35"/>
    </row>
    <row r="28" spans="2:9" s="12" customFormat="1" ht="18" customHeight="1" x14ac:dyDescent="0.25">
      <c r="B28" s="13">
        <v>45540</v>
      </c>
      <c r="C28" s="14">
        <v>460</v>
      </c>
      <c r="D28" s="14" t="s">
        <v>66</v>
      </c>
      <c r="E28" s="15" t="s">
        <v>70</v>
      </c>
      <c r="F28" s="16"/>
      <c r="G28" s="16">
        <v>-82718</v>
      </c>
      <c r="H28" s="16">
        <f t="shared" si="0"/>
        <v>36379606.639999993</v>
      </c>
      <c r="I28" s="35"/>
    </row>
    <row r="29" spans="2:9" s="12" customFormat="1" ht="18" customHeight="1" x14ac:dyDescent="0.25">
      <c r="B29" s="13">
        <v>45540</v>
      </c>
      <c r="C29" s="14">
        <v>460</v>
      </c>
      <c r="D29" s="14" t="s">
        <v>52</v>
      </c>
      <c r="E29" s="15" t="s">
        <v>70</v>
      </c>
      <c r="F29" s="16"/>
      <c r="G29" s="16">
        <v>-61950</v>
      </c>
      <c r="H29" s="16">
        <f t="shared" si="0"/>
        <v>36317656.639999993</v>
      </c>
      <c r="I29" s="35"/>
    </row>
    <row r="30" spans="2:9" s="12" customFormat="1" ht="18" customHeight="1" x14ac:dyDescent="0.25">
      <c r="B30" s="13">
        <v>45540</v>
      </c>
      <c r="C30" s="14">
        <v>460</v>
      </c>
      <c r="D30" s="14" t="s">
        <v>68</v>
      </c>
      <c r="E30" s="15" t="s">
        <v>70</v>
      </c>
      <c r="F30" s="16"/>
      <c r="G30" s="16">
        <v>-30562</v>
      </c>
      <c r="H30" s="16">
        <f t="shared" si="0"/>
        <v>36287094.639999993</v>
      </c>
      <c r="I30" s="35"/>
    </row>
    <row r="31" spans="2:9" s="12" customFormat="1" ht="18" customHeight="1" x14ac:dyDescent="0.25">
      <c r="B31" s="13" t="s">
        <v>71</v>
      </c>
      <c r="C31" s="14">
        <v>465</v>
      </c>
      <c r="D31" s="14" t="s">
        <v>66</v>
      </c>
      <c r="E31" s="15" t="s">
        <v>72</v>
      </c>
      <c r="F31" s="16"/>
      <c r="G31" s="16">
        <v>-16257.16</v>
      </c>
      <c r="H31" s="16">
        <f t="shared" si="0"/>
        <v>36270837.479999997</v>
      </c>
      <c r="I31" s="35"/>
    </row>
    <row r="32" spans="2:9" s="12" customFormat="1" ht="18" customHeight="1" x14ac:dyDescent="0.25">
      <c r="B32" s="13" t="s">
        <v>71</v>
      </c>
      <c r="C32" s="14">
        <v>467</v>
      </c>
      <c r="D32" s="14" t="s">
        <v>54</v>
      </c>
      <c r="E32" s="15" t="s">
        <v>53</v>
      </c>
      <c r="F32" s="16"/>
      <c r="G32" s="16">
        <v>-6682</v>
      </c>
      <c r="H32" s="16">
        <f t="shared" si="0"/>
        <v>36264155.479999997</v>
      </c>
      <c r="I32" s="35"/>
    </row>
    <row r="33" spans="2:9" s="12" customFormat="1" ht="18" customHeight="1" x14ac:dyDescent="0.25">
      <c r="B33" s="13" t="s">
        <v>73</v>
      </c>
      <c r="C33" s="14">
        <v>474</v>
      </c>
      <c r="D33" s="14" t="s">
        <v>51</v>
      </c>
      <c r="E33" s="15" t="s">
        <v>74</v>
      </c>
      <c r="F33" s="16"/>
      <c r="G33" s="16">
        <v>-174534.36</v>
      </c>
      <c r="H33" s="16">
        <f t="shared" si="0"/>
        <v>36089621.119999997</v>
      </c>
      <c r="I33" s="35"/>
    </row>
    <row r="34" spans="2:9" s="12" customFormat="1" ht="18" customHeight="1" x14ac:dyDescent="0.25">
      <c r="B34" s="13" t="s">
        <v>75</v>
      </c>
      <c r="C34" s="14">
        <v>480</v>
      </c>
      <c r="D34" s="14" t="s">
        <v>56</v>
      </c>
      <c r="E34" s="15" t="s">
        <v>39</v>
      </c>
      <c r="F34" s="16"/>
      <c r="G34" s="16">
        <v>-553000</v>
      </c>
      <c r="H34" s="16">
        <f t="shared" si="0"/>
        <v>35536621.119999997</v>
      </c>
      <c r="I34" s="35"/>
    </row>
    <row r="35" spans="2:9" s="12" customFormat="1" ht="18" customHeight="1" x14ac:dyDescent="0.25">
      <c r="B35" s="13" t="s">
        <v>75</v>
      </c>
      <c r="C35" s="14">
        <v>480</v>
      </c>
      <c r="D35" s="14" t="s">
        <v>10</v>
      </c>
      <c r="E35" s="15" t="s">
        <v>39</v>
      </c>
      <c r="F35" s="16"/>
      <c r="G35" s="16">
        <v>-39207.699999999997</v>
      </c>
      <c r="H35" s="16">
        <f t="shared" si="0"/>
        <v>35497413.419999994</v>
      </c>
      <c r="I35" s="35"/>
    </row>
    <row r="36" spans="2:9" s="12" customFormat="1" ht="18" customHeight="1" x14ac:dyDescent="0.25">
      <c r="B36" s="13" t="s">
        <v>75</v>
      </c>
      <c r="C36" s="14">
        <v>480</v>
      </c>
      <c r="D36" s="14" t="s">
        <v>9</v>
      </c>
      <c r="E36" s="15" t="s">
        <v>39</v>
      </c>
      <c r="F36" s="16"/>
      <c r="G36" s="16">
        <v>-39263</v>
      </c>
      <c r="H36" s="16">
        <f t="shared" si="0"/>
        <v>35458150.419999994</v>
      </c>
      <c r="I36" s="35"/>
    </row>
    <row r="37" spans="2:9" s="12" customFormat="1" ht="18" customHeight="1" x14ac:dyDescent="0.25">
      <c r="B37" s="13" t="s">
        <v>75</v>
      </c>
      <c r="C37" s="14">
        <v>480</v>
      </c>
      <c r="D37" s="14" t="s">
        <v>11</v>
      </c>
      <c r="E37" s="15" t="s">
        <v>39</v>
      </c>
      <c r="F37" s="16"/>
      <c r="G37" s="16">
        <v>-5762.76</v>
      </c>
      <c r="H37" s="16">
        <f t="shared" si="0"/>
        <v>35452387.659999996</v>
      </c>
      <c r="I37" s="35"/>
    </row>
    <row r="38" spans="2:9" s="12" customFormat="1" ht="18" customHeight="1" x14ac:dyDescent="0.25">
      <c r="B38" s="13" t="s">
        <v>75</v>
      </c>
      <c r="C38" s="14">
        <v>482</v>
      </c>
      <c r="D38" s="14" t="s">
        <v>41</v>
      </c>
      <c r="E38" s="15" t="s">
        <v>39</v>
      </c>
      <c r="F38" s="16"/>
      <c r="G38" s="16">
        <v>-193175</v>
      </c>
      <c r="H38" s="16">
        <f t="shared" si="0"/>
        <v>35259212.659999996</v>
      </c>
      <c r="I38" s="35"/>
    </row>
    <row r="39" spans="2:9" s="12" customFormat="1" ht="18" customHeight="1" x14ac:dyDescent="0.25">
      <c r="B39" s="13" t="s">
        <v>75</v>
      </c>
      <c r="C39" s="14">
        <v>482</v>
      </c>
      <c r="D39" s="14" t="s">
        <v>10</v>
      </c>
      <c r="E39" s="15" t="s">
        <v>39</v>
      </c>
      <c r="F39" s="16"/>
      <c r="G39" s="16">
        <v>-13696.12</v>
      </c>
      <c r="H39" s="16">
        <f t="shared" si="0"/>
        <v>35245516.539999999</v>
      </c>
      <c r="I39" s="35"/>
    </row>
    <row r="40" spans="2:9" s="12" customFormat="1" ht="18" customHeight="1" x14ac:dyDescent="0.25">
      <c r="B40" s="13" t="s">
        <v>75</v>
      </c>
      <c r="C40" s="14">
        <v>482</v>
      </c>
      <c r="D40" s="14" t="s">
        <v>9</v>
      </c>
      <c r="E40" s="15" t="s">
        <v>39</v>
      </c>
      <c r="F40" s="16"/>
      <c r="G40" s="16">
        <v>-13715.43</v>
      </c>
      <c r="H40" s="16">
        <f t="shared" si="0"/>
        <v>35231801.109999999</v>
      </c>
      <c r="I40" s="35"/>
    </row>
    <row r="41" spans="2:9" s="12" customFormat="1" ht="18" customHeight="1" x14ac:dyDescent="0.25">
      <c r="B41" s="13" t="s">
        <v>75</v>
      </c>
      <c r="C41" s="14">
        <v>482</v>
      </c>
      <c r="D41" s="14" t="s">
        <v>11</v>
      </c>
      <c r="E41" s="15" t="s">
        <v>39</v>
      </c>
      <c r="F41" s="16"/>
      <c r="G41" s="16">
        <v>-2318.1</v>
      </c>
      <c r="H41" s="16">
        <f t="shared" si="0"/>
        <v>35229483.009999998</v>
      </c>
      <c r="I41" s="35"/>
    </row>
    <row r="42" spans="2:9" s="12" customFormat="1" ht="18" customHeight="1" x14ac:dyDescent="0.25">
      <c r="B42" s="13" t="s">
        <v>75</v>
      </c>
      <c r="C42" s="14">
        <v>484</v>
      </c>
      <c r="D42" s="14" t="s">
        <v>43</v>
      </c>
      <c r="E42" s="15" t="s">
        <v>39</v>
      </c>
      <c r="F42" s="16"/>
      <c r="G42" s="16">
        <v>-67500</v>
      </c>
      <c r="H42" s="16">
        <f t="shared" si="0"/>
        <v>35161983.009999998</v>
      </c>
      <c r="I42" s="35"/>
    </row>
    <row r="43" spans="2:9" s="40" customFormat="1" ht="18" customHeight="1" x14ac:dyDescent="0.25">
      <c r="B43" s="13" t="s">
        <v>76</v>
      </c>
      <c r="C43" s="14">
        <v>491</v>
      </c>
      <c r="D43" s="14" t="s">
        <v>48</v>
      </c>
      <c r="E43" s="15" t="s">
        <v>39</v>
      </c>
      <c r="F43" s="16"/>
      <c r="G43" s="16">
        <v>-3489000</v>
      </c>
      <c r="H43" s="16">
        <f t="shared" si="0"/>
        <v>31672983.009999998</v>
      </c>
      <c r="I43" s="42"/>
    </row>
    <row r="44" spans="2:9" s="40" customFormat="1" ht="18" customHeight="1" x14ac:dyDescent="0.25">
      <c r="B44" s="13" t="s">
        <v>76</v>
      </c>
      <c r="C44" s="14">
        <v>491</v>
      </c>
      <c r="D44" s="14" t="s">
        <v>10</v>
      </c>
      <c r="E44" s="15" t="s">
        <v>39</v>
      </c>
      <c r="F44" s="16"/>
      <c r="G44" s="16">
        <v>-247370.1</v>
      </c>
      <c r="H44" s="16">
        <f t="shared" si="0"/>
        <v>31425612.909999996</v>
      </c>
      <c r="I44" s="42"/>
    </row>
    <row r="45" spans="2:9" s="40" customFormat="1" ht="18" customHeight="1" x14ac:dyDescent="0.25">
      <c r="B45" s="13" t="s">
        <v>76</v>
      </c>
      <c r="C45" s="14">
        <v>491</v>
      </c>
      <c r="D45" s="14" t="s">
        <v>9</v>
      </c>
      <c r="E45" s="15" t="s">
        <v>39</v>
      </c>
      <c r="F45" s="16"/>
      <c r="G45" s="16">
        <v>-247719</v>
      </c>
      <c r="H45" s="16">
        <f t="shared" si="0"/>
        <v>31177893.909999996</v>
      </c>
      <c r="I45" s="42"/>
    </row>
    <row r="46" spans="2:9" s="40" customFormat="1" ht="18" customHeight="1" x14ac:dyDescent="0.25">
      <c r="B46" s="13" t="s">
        <v>76</v>
      </c>
      <c r="C46" s="14">
        <v>491</v>
      </c>
      <c r="D46" s="14" t="s">
        <v>11</v>
      </c>
      <c r="E46" s="15" t="s">
        <v>39</v>
      </c>
      <c r="F46" s="16"/>
      <c r="G46" s="16">
        <v>-35970.720000000001</v>
      </c>
      <c r="H46" s="16">
        <f t="shared" si="0"/>
        <v>31141923.189999998</v>
      </c>
      <c r="I46" s="42"/>
    </row>
    <row r="47" spans="2:9" s="40" customFormat="1" ht="18" customHeight="1" x14ac:dyDescent="0.25">
      <c r="B47" s="13" t="s">
        <v>76</v>
      </c>
      <c r="C47" s="14">
        <v>493</v>
      </c>
      <c r="D47" s="14" t="s">
        <v>77</v>
      </c>
      <c r="E47" s="15" t="s">
        <v>39</v>
      </c>
      <c r="F47" s="16"/>
      <c r="G47" s="16">
        <v>-117200</v>
      </c>
      <c r="H47" s="16">
        <f t="shared" si="0"/>
        <v>31024723.189999998</v>
      </c>
      <c r="I47" s="42"/>
    </row>
    <row r="48" spans="2:9" s="40" customFormat="1" ht="18" customHeight="1" x14ac:dyDescent="0.25">
      <c r="B48" s="13" t="s">
        <v>76</v>
      </c>
      <c r="C48" s="14">
        <v>505</v>
      </c>
      <c r="D48" s="14" t="s">
        <v>78</v>
      </c>
      <c r="E48" s="15" t="s">
        <v>79</v>
      </c>
      <c r="F48" s="16"/>
      <c r="G48" s="16">
        <v>-38000</v>
      </c>
      <c r="H48" s="16">
        <f t="shared" si="0"/>
        <v>30986723.189999998</v>
      </c>
      <c r="I48" s="42"/>
    </row>
    <row r="49" spans="2:9" s="40" customFormat="1" ht="18" customHeight="1" x14ac:dyDescent="0.25">
      <c r="B49" s="13" t="s">
        <v>80</v>
      </c>
      <c r="C49" s="14">
        <v>510</v>
      </c>
      <c r="D49" s="14" t="s">
        <v>81</v>
      </c>
      <c r="E49" s="15" t="s">
        <v>82</v>
      </c>
      <c r="F49" s="16"/>
      <c r="G49" s="16">
        <v>-55047</v>
      </c>
      <c r="H49" s="16">
        <f t="shared" si="0"/>
        <v>30931676.189999998</v>
      </c>
      <c r="I49" s="42"/>
    </row>
    <row r="50" spans="2:9" s="40" customFormat="1" ht="18" customHeight="1" x14ac:dyDescent="0.25">
      <c r="B50" s="13" t="s">
        <v>80</v>
      </c>
      <c r="C50" s="14">
        <v>512</v>
      </c>
      <c r="D50" s="14" t="s">
        <v>83</v>
      </c>
      <c r="E50" s="15" t="s">
        <v>39</v>
      </c>
      <c r="F50" s="16"/>
      <c r="G50" s="16">
        <v>-3722000</v>
      </c>
      <c r="H50" s="16">
        <f t="shared" si="0"/>
        <v>27209676.189999998</v>
      </c>
      <c r="I50" s="42"/>
    </row>
    <row r="51" spans="2:9" s="40" customFormat="1" ht="18" customHeight="1" x14ac:dyDescent="0.25">
      <c r="B51" s="13" t="s">
        <v>80</v>
      </c>
      <c r="C51" s="14">
        <v>514</v>
      </c>
      <c r="D51" s="14" t="s">
        <v>83</v>
      </c>
      <c r="E51" s="15" t="s">
        <v>39</v>
      </c>
      <c r="F51" s="16"/>
      <c r="G51" s="16">
        <v>-513000</v>
      </c>
      <c r="H51" s="16">
        <f t="shared" si="0"/>
        <v>26696676.189999998</v>
      </c>
      <c r="I51" s="42"/>
    </row>
    <row r="52" spans="2:9" s="12" customFormat="1" x14ac:dyDescent="0.25">
      <c r="B52" s="13" t="s">
        <v>84</v>
      </c>
      <c r="C52" s="14">
        <v>521</v>
      </c>
      <c r="D52" s="14" t="s">
        <v>66</v>
      </c>
      <c r="E52" s="15" t="s">
        <v>85</v>
      </c>
      <c r="G52" s="30">
        <v>-10850.01</v>
      </c>
      <c r="H52" s="16">
        <f t="shared" si="0"/>
        <v>26685826.179999996</v>
      </c>
      <c r="I52" s="35"/>
    </row>
    <row r="53" spans="2:9" s="12" customFormat="1" x14ac:dyDescent="0.25">
      <c r="B53" s="13" t="s">
        <v>84</v>
      </c>
      <c r="C53" s="14">
        <v>523</v>
      </c>
      <c r="D53" s="14" t="s">
        <v>86</v>
      </c>
      <c r="E53" s="15" t="s">
        <v>87</v>
      </c>
      <c r="G53" s="30">
        <v>-2952.01</v>
      </c>
      <c r="H53" s="16">
        <f t="shared" si="0"/>
        <v>26682874.169999994</v>
      </c>
      <c r="I53" s="35"/>
    </row>
    <row r="54" spans="2:9" s="12" customFormat="1" x14ac:dyDescent="0.25">
      <c r="B54" s="13" t="s">
        <v>84</v>
      </c>
      <c r="C54" s="14">
        <v>523</v>
      </c>
      <c r="D54" s="14" t="s">
        <v>88</v>
      </c>
      <c r="E54" s="15" t="s">
        <v>87</v>
      </c>
      <c r="G54" s="30">
        <v>-1180</v>
      </c>
      <c r="H54" s="16">
        <f t="shared" si="0"/>
        <v>26681694.169999994</v>
      </c>
      <c r="I54" s="35"/>
    </row>
    <row r="55" spans="2:9" s="12" customFormat="1" x14ac:dyDescent="0.25">
      <c r="B55" s="13" t="s">
        <v>84</v>
      </c>
      <c r="C55" s="14">
        <v>523</v>
      </c>
      <c r="D55" s="14" t="s">
        <v>89</v>
      </c>
      <c r="E55" s="15" t="s">
        <v>87</v>
      </c>
      <c r="G55" s="30">
        <v>-12950.31</v>
      </c>
      <c r="H55" s="16">
        <f t="shared" si="0"/>
        <v>26668743.859999996</v>
      </c>
      <c r="I55" s="35"/>
    </row>
    <row r="56" spans="2:9" s="12" customFormat="1" x14ac:dyDescent="0.25">
      <c r="B56" s="13" t="s">
        <v>84</v>
      </c>
      <c r="C56" s="14">
        <v>523</v>
      </c>
      <c r="D56" s="14" t="s">
        <v>90</v>
      </c>
      <c r="E56" s="15" t="s">
        <v>87</v>
      </c>
      <c r="G56" s="30">
        <v>-6600</v>
      </c>
      <c r="H56" s="16">
        <f t="shared" si="0"/>
        <v>26662143.859999996</v>
      </c>
      <c r="I56" s="35"/>
    </row>
    <row r="57" spans="2:9" s="12" customFormat="1" x14ac:dyDescent="0.25">
      <c r="B57" s="13" t="s">
        <v>84</v>
      </c>
      <c r="C57" s="14">
        <v>523</v>
      </c>
      <c r="D57" s="14" t="s">
        <v>91</v>
      </c>
      <c r="E57" s="15" t="s">
        <v>87</v>
      </c>
      <c r="G57" s="30">
        <v>-12575.74</v>
      </c>
      <c r="H57" s="16">
        <f t="shared" si="0"/>
        <v>26649568.119999997</v>
      </c>
      <c r="I57" s="35"/>
    </row>
    <row r="58" spans="2:9" s="12" customFormat="1" x14ac:dyDescent="0.25">
      <c r="B58" s="13" t="s">
        <v>84</v>
      </c>
      <c r="C58" s="14">
        <v>523</v>
      </c>
      <c r="D58" s="14" t="s">
        <v>92</v>
      </c>
      <c r="E58" s="15" t="s">
        <v>87</v>
      </c>
      <c r="G58" s="30">
        <v>-605</v>
      </c>
      <c r="H58" s="16">
        <f t="shared" si="0"/>
        <v>26648963.119999997</v>
      </c>
      <c r="I58" s="35"/>
    </row>
    <row r="59" spans="2:9" s="12" customFormat="1" x14ac:dyDescent="0.25">
      <c r="B59" s="13" t="s">
        <v>84</v>
      </c>
      <c r="C59" s="14">
        <v>523</v>
      </c>
      <c r="D59" s="14" t="s">
        <v>93</v>
      </c>
      <c r="E59" s="15" t="s">
        <v>87</v>
      </c>
      <c r="G59" s="30">
        <v>-2336.4</v>
      </c>
      <c r="H59" s="16">
        <f t="shared" si="0"/>
        <v>26646626.719999999</v>
      </c>
      <c r="I59" s="35"/>
    </row>
    <row r="60" spans="2:9" s="12" customFormat="1" x14ac:dyDescent="0.25">
      <c r="B60" s="13" t="s">
        <v>84</v>
      </c>
      <c r="C60" s="14">
        <v>523</v>
      </c>
      <c r="D60" s="14" t="s">
        <v>94</v>
      </c>
      <c r="E60" s="15" t="s">
        <v>87</v>
      </c>
      <c r="G60" s="30">
        <v>-6075.97</v>
      </c>
      <c r="H60" s="16">
        <f t="shared" si="0"/>
        <v>26640550.75</v>
      </c>
      <c r="I60" s="35"/>
    </row>
    <row r="61" spans="2:9" s="12" customFormat="1" x14ac:dyDescent="0.25">
      <c r="B61" s="13" t="s">
        <v>84</v>
      </c>
      <c r="C61" s="14">
        <v>523</v>
      </c>
      <c r="D61" s="14" t="s">
        <v>95</v>
      </c>
      <c r="E61" s="15" t="s">
        <v>87</v>
      </c>
      <c r="G61" s="30">
        <v>-158185.85999999999</v>
      </c>
      <c r="H61" s="16">
        <f t="shared" si="0"/>
        <v>26482364.890000001</v>
      </c>
      <c r="I61" s="35"/>
    </row>
    <row r="62" spans="2:9" s="12" customFormat="1" x14ac:dyDescent="0.25">
      <c r="B62" s="13" t="s">
        <v>84</v>
      </c>
      <c r="C62" s="14">
        <v>527</v>
      </c>
      <c r="D62" s="14" t="s">
        <v>47</v>
      </c>
      <c r="E62" s="15" t="s">
        <v>96</v>
      </c>
      <c r="G62" s="30">
        <v>-17010</v>
      </c>
      <c r="H62" s="16">
        <f t="shared" si="0"/>
        <v>26465354.890000001</v>
      </c>
      <c r="I62" s="35"/>
    </row>
    <row r="63" spans="2:9" s="12" customFormat="1" x14ac:dyDescent="0.25">
      <c r="B63" s="13" t="s">
        <v>97</v>
      </c>
      <c r="C63" s="14">
        <v>538</v>
      </c>
      <c r="D63" s="14" t="s">
        <v>65</v>
      </c>
      <c r="E63" s="15" t="s">
        <v>98</v>
      </c>
      <c r="G63" s="30">
        <v>-97013.7</v>
      </c>
      <c r="H63" s="16">
        <f t="shared" si="0"/>
        <v>26368341.190000001</v>
      </c>
      <c r="I63" s="35"/>
    </row>
    <row r="64" spans="2:9" s="12" customFormat="1" x14ac:dyDescent="0.25">
      <c r="B64" s="13" t="s">
        <v>97</v>
      </c>
      <c r="C64" s="14">
        <v>540</v>
      </c>
      <c r="D64" s="14" t="s">
        <v>58</v>
      </c>
      <c r="E64" s="15" t="s">
        <v>99</v>
      </c>
      <c r="G64" s="30">
        <v>-62849.95</v>
      </c>
      <c r="H64" s="16">
        <f t="shared" si="0"/>
        <v>26305491.240000002</v>
      </c>
      <c r="I64" s="35"/>
    </row>
    <row r="65" spans="2:9" s="12" customFormat="1" x14ac:dyDescent="0.25">
      <c r="B65" s="13" t="s">
        <v>97</v>
      </c>
      <c r="C65" s="14">
        <v>550</v>
      </c>
      <c r="D65" s="14" t="s">
        <v>100</v>
      </c>
      <c r="E65" s="15" t="s">
        <v>101</v>
      </c>
      <c r="G65" s="30">
        <v>-123897.91</v>
      </c>
      <c r="H65" s="16">
        <f t="shared" si="0"/>
        <v>26181593.330000002</v>
      </c>
      <c r="I65" s="35"/>
    </row>
    <row r="66" spans="2:9" s="12" customFormat="1" x14ac:dyDescent="0.25">
      <c r="B66" s="13" t="s">
        <v>97</v>
      </c>
      <c r="C66" s="14">
        <v>558</v>
      </c>
      <c r="D66" s="14" t="s">
        <v>102</v>
      </c>
      <c r="E66" s="15" t="s">
        <v>39</v>
      </c>
      <c r="G66" s="30">
        <v>-62759.57</v>
      </c>
      <c r="H66" s="16">
        <f t="shared" si="0"/>
        <v>26118833.760000002</v>
      </c>
      <c r="I66" s="35"/>
    </row>
    <row r="67" spans="2:9" s="12" customFormat="1" x14ac:dyDescent="0.25">
      <c r="B67" s="13" t="s">
        <v>103</v>
      </c>
      <c r="C67" s="14">
        <v>568</v>
      </c>
      <c r="D67" s="14" t="s">
        <v>40</v>
      </c>
      <c r="E67" s="15" t="s">
        <v>49</v>
      </c>
      <c r="G67" s="30">
        <v>-48892.35</v>
      </c>
      <c r="H67" s="16">
        <f t="shared" si="0"/>
        <v>26069941.41</v>
      </c>
      <c r="I67" s="35"/>
    </row>
    <row r="68" spans="2:9" s="12" customFormat="1" x14ac:dyDescent="0.25">
      <c r="B68" s="13" t="s">
        <v>104</v>
      </c>
      <c r="C68" s="14">
        <v>575</v>
      </c>
      <c r="D68" s="14" t="s">
        <v>40</v>
      </c>
      <c r="E68" s="15" t="s">
        <v>49</v>
      </c>
      <c r="G68" s="30">
        <v>-8821.01</v>
      </c>
      <c r="H68" s="16">
        <f t="shared" si="0"/>
        <v>26061120.399999999</v>
      </c>
      <c r="I68" s="35"/>
    </row>
    <row r="69" spans="2:9" s="12" customFormat="1" x14ac:dyDescent="0.25">
      <c r="B69" s="13" t="s">
        <v>104</v>
      </c>
      <c r="C69" s="14">
        <v>575</v>
      </c>
      <c r="D69" s="14" t="s">
        <v>50</v>
      </c>
      <c r="E69" s="15" t="s">
        <v>49</v>
      </c>
      <c r="G69" s="30">
        <v>-20007</v>
      </c>
      <c r="H69" s="16">
        <f t="shared" si="0"/>
        <v>26041113.399999999</v>
      </c>
      <c r="I69" s="35"/>
    </row>
    <row r="70" spans="2:9" s="12" customFormat="1" x14ac:dyDescent="0.25">
      <c r="B70" s="13" t="s">
        <v>104</v>
      </c>
      <c r="C70" s="14">
        <v>577</v>
      </c>
      <c r="D70" s="14" t="s">
        <v>44</v>
      </c>
      <c r="E70" s="15" t="s">
        <v>105</v>
      </c>
      <c r="G70" s="30">
        <v>-54487.5</v>
      </c>
      <c r="H70" s="16">
        <f t="shared" si="0"/>
        <v>25986625.899999999</v>
      </c>
      <c r="I70" s="35"/>
    </row>
    <row r="71" spans="2:9" s="12" customFormat="1" x14ac:dyDescent="0.25">
      <c r="B71" s="13" t="s">
        <v>104</v>
      </c>
      <c r="C71" s="14">
        <v>580</v>
      </c>
      <c r="D71" s="14" t="s">
        <v>45</v>
      </c>
      <c r="E71" s="15" t="s">
        <v>46</v>
      </c>
      <c r="G71" s="30">
        <v>-370365.34</v>
      </c>
      <c r="H71" s="16">
        <f t="shared" si="0"/>
        <v>25616260.559999999</v>
      </c>
      <c r="I71" s="35"/>
    </row>
    <row r="72" spans="2:9" s="12" customFormat="1" x14ac:dyDescent="0.25">
      <c r="B72" s="13" t="s">
        <v>106</v>
      </c>
      <c r="C72" s="14">
        <v>584</v>
      </c>
      <c r="D72" s="14" t="s">
        <v>48</v>
      </c>
      <c r="E72" s="15" t="s">
        <v>39</v>
      </c>
      <c r="G72" s="30">
        <v>-21000</v>
      </c>
      <c r="H72" s="16">
        <f t="shared" si="0"/>
        <v>25595260.559999999</v>
      </c>
      <c r="I72" s="35"/>
    </row>
    <row r="73" spans="2:9" s="12" customFormat="1" x14ac:dyDescent="0.25">
      <c r="B73" s="13" t="s">
        <v>106</v>
      </c>
      <c r="C73" s="14">
        <v>584</v>
      </c>
      <c r="D73" s="14" t="s">
        <v>10</v>
      </c>
      <c r="E73" s="15" t="s">
        <v>39</v>
      </c>
      <c r="G73" s="30">
        <v>-1488.9</v>
      </c>
      <c r="H73" s="16">
        <f t="shared" si="0"/>
        <v>25593771.66</v>
      </c>
      <c r="I73" s="35"/>
    </row>
    <row r="74" spans="2:9" s="12" customFormat="1" x14ac:dyDescent="0.25">
      <c r="B74" s="13" t="s">
        <v>106</v>
      </c>
      <c r="C74" s="14">
        <v>584</v>
      </c>
      <c r="D74" s="14" t="s">
        <v>9</v>
      </c>
      <c r="E74" s="15" t="s">
        <v>39</v>
      </c>
      <c r="G74" s="30">
        <v>-1491</v>
      </c>
      <c r="H74" s="16">
        <f t="shared" si="0"/>
        <v>25592280.66</v>
      </c>
      <c r="I74" s="35"/>
    </row>
    <row r="75" spans="2:9" s="12" customFormat="1" x14ac:dyDescent="0.25">
      <c r="B75" s="13" t="s">
        <v>106</v>
      </c>
      <c r="C75" s="14">
        <v>584</v>
      </c>
      <c r="D75" s="14" t="s">
        <v>11</v>
      </c>
      <c r="E75" s="15" t="s">
        <v>39</v>
      </c>
      <c r="G75" s="30">
        <v>-252</v>
      </c>
      <c r="H75" s="16">
        <f t="shared" si="0"/>
        <v>25592028.66</v>
      </c>
      <c r="I75" s="35"/>
    </row>
    <row r="76" spans="2:9" s="12" customFormat="1" x14ac:dyDescent="0.25">
      <c r="B76" s="13" t="s">
        <v>106</v>
      </c>
      <c r="C76" s="14">
        <v>586</v>
      </c>
      <c r="D76" s="14" t="s">
        <v>61</v>
      </c>
      <c r="E76" s="15" t="s">
        <v>107</v>
      </c>
      <c r="G76" s="30">
        <v>-251950</v>
      </c>
      <c r="H76" s="16">
        <f t="shared" si="0"/>
        <v>25340078.66</v>
      </c>
      <c r="I76" s="35"/>
    </row>
    <row r="77" spans="2:9" s="12" customFormat="1" x14ac:dyDescent="0.25">
      <c r="B77" s="13" t="s">
        <v>106</v>
      </c>
      <c r="C77" s="14">
        <v>588</v>
      </c>
      <c r="D77" s="14" t="s">
        <v>57</v>
      </c>
      <c r="E77" s="15" t="s">
        <v>39</v>
      </c>
      <c r="G77" s="30">
        <v>-408000</v>
      </c>
      <c r="H77" s="16">
        <f t="shared" si="0"/>
        <v>24932078.66</v>
      </c>
      <c r="I77" s="35"/>
    </row>
    <row r="78" spans="2:9" s="12" customFormat="1" ht="18" customHeight="1" x14ac:dyDescent="0.25">
      <c r="B78" s="13" t="s">
        <v>106</v>
      </c>
      <c r="C78" s="14">
        <v>590</v>
      </c>
      <c r="D78" s="14" t="s">
        <v>56</v>
      </c>
      <c r="E78" s="15" t="s">
        <v>39</v>
      </c>
      <c r="F78" s="30"/>
      <c r="G78" s="30">
        <v>-95000</v>
      </c>
      <c r="H78" s="16">
        <f t="shared" si="0"/>
        <v>24837078.66</v>
      </c>
      <c r="I78" s="35"/>
    </row>
    <row r="79" spans="2:9" s="12" customFormat="1" ht="18" customHeight="1" x14ac:dyDescent="0.25">
      <c r="B79" s="13" t="s">
        <v>106</v>
      </c>
      <c r="C79" s="14">
        <v>590</v>
      </c>
      <c r="D79" s="14" t="s">
        <v>10</v>
      </c>
      <c r="E79" s="15" t="s">
        <v>39</v>
      </c>
      <c r="F79" s="30"/>
      <c r="G79" s="30">
        <v>-6735.5</v>
      </c>
      <c r="H79" s="16">
        <f t="shared" si="0"/>
        <v>24830343.16</v>
      </c>
      <c r="I79" s="35"/>
    </row>
    <row r="80" spans="2:9" s="12" customFormat="1" ht="18" customHeight="1" x14ac:dyDescent="0.25">
      <c r="B80" s="13" t="s">
        <v>106</v>
      </c>
      <c r="C80" s="14">
        <v>590</v>
      </c>
      <c r="D80" s="14" t="s">
        <v>9</v>
      </c>
      <c r="E80" s="15" t="s">
        <v>39</v>
      </c>
      <c r="F80" s="30"/>
      <c r="G80" s="30">
        <v>-6745</v>
      </c>
      <c r="H80" s="16">
        <f t="shared" si="0"/>
        <v>24823598.16</v>
      </c>
      <c r="I80" s="35"/>
    </row>
    <row r="81" spans="2:10" s="12" customFormat="1" ht="18" customHeight="1" x14ac:dyDescent="0.25">
      <c r="B81" s="13" t="s">
        <v>106</v>
      </c>
      <c r="C81" s="14">
        <v>590</v>
      </c>
      <c r="D81" s="14" t="s">
        <v>11</v>
      </c>
      <c r="E81" s="15" t="s">
        <v>39</v>
      </c>
      <c r="F81" s="30"/>
      <c r="G81" s="30">
        <v>-928.92</v>
      </c>
      <c r="H81" s="16">
        <f t="shared" si="0"/>
        <v>24822669.239999998</v>
      </c>
      <c r="I81" s="35"/>
    </row>
    <row r="82" spans="2:10" s="12" customFormat="1" ht="18" customHeight="1" x14ac:dyDescent="0.25">
      <c r="B82" s="13" t="s">
        <v>108</v>
      </c>
      <c r="C82" s="14">
        <v>604</v>
      </c>
      <c r="D82" s="14" t="s">
        <v>109</v>
      </c>
      <c r="E82" s="15" t="s">
        <v>110</v>
      </c>
      <c r="F82" s="30"/>
      <c r="G82" s="30">
        <v>-631300</v>
      </c>
      <c r="H82" s="16">
        <f t="shared" si="0"/>
        <v>24191369.239999998</v>
      </c>
      <c r="I82" s="35"/>
    </row>
    <row r="83" spans="2:10" s="12" customFormat="1" ht="18" customHeight="1" x14ac:dyDescent="0.25">
      <c r="B83" s="13"/>
      <c r="C83" s="31"/>
      <c r="D83" s="31"/>
      <c r="E83" s="32" t="s">
        <v>42</v>
      </c>
      <c r="F83" s="30"/>
      <c r="G83" s="30"/>
      <c r="H83" s="16">
        <f t="shared" si="0"/>
        <v>24191369.239999998</v>
      </c>
      <c r="I83" s="35"/>
    </row>
    <row r="84" spans="2:10" s="8" customFormat="1" x14ac:dyDescent="0.25">
      <c r="B84" s="13"/>
      <c r="C84" s="31"/>
      <c r="D84" s="31"/>
      <c r="E84" s="38"/>
      <c r="F84" s="30"/>
      <c r="G84" s="16"/>
      <c r="H84" s="16">
        <f t="shared" si="0"/>
        <v>24191369.239999998</v>
      </c>
      <c r="I84" s="35"/>
    </row>
    <row r="85" spans="2:10" s="8" customFormat="1" x14ac:dyDescent="0.25">
      <c r="B85" s="46" t="s">
        <v>31</v>
      </c>
      <c r="C85" s="47"/>
      <c r="D85" s="47"/>
      <c r="E85" s="48"/>
      <c r="F85" s="17">
        <f>SUM(F15:F84)</f>
        <v>10185504.16</v>
      </c>
      <c r="G85" s="17">
        <f>SUM(G15:G84)</f>
        <v>-12582045.919999998</v>
      </c>
      <c r="H85" s="17">
        <f>SUM(F85:G85)</f>
        <v>-2396541.7599999979</v>
      </c>
      <c r="I85" s="39"/>
      <c r="J85" s="39"/>
    </row>
    <row r="86" spans="2:10" s="8" customFormat="1" ht="16.5" customHeight="1" x14ac:dyDescent="0.25">
      <c r="B86" s="13">
        <v>45107</v>
      </c>
      <c r="C86" s="14"/>
      <c r="D86" s="14">
        <v>4</v>
      </c>
      <c r="E86" s="18" t="s">
        <v>12</v>
      </c>
      <c r="F86" s="19">
        <f>SUM(F87:F89)</f>
        <v>0</v>
      </c>
      <c r="G86" s="19">
        <v>0</v>
      </c>
      <c r="H86" s="20">
        <f>+H85+F86+G86</f>
        <v>-2396541.7599999979</v>
      </c>
      <c r="I86" s="39"/>
    </row>
    <row r="87" spans="2:10" s="8" customFormat="1" x14ac:dyDescent="0.25">
      <c r="B87" s="13">
        <v>45107</v>
      </c>
      <c r="C87" s="14"/>
      <c r="D87" s="14" t="s">
        <v>13</v>
      </c>
      <c r="E87" s="21" t="s">
        <v>14</v>
      </c>
      <c r="F87" s="19"/>
      <c r="G87" s="19"/>
      <c r="H87" s="20">
        <f t="shared" ref="H87:H94" si="1">+H86+F87+G87</f>
        <v>-2396541.7599999979</v>
      </c>
      <c r="I87" s="41"/>
    </row>
    <row r="88" spans="2:10" s="8" customFormat="1" ht="31.5" x14ac:dyDescent="0.25">
      <c r="B88" s="13">
        <v>45107</v>
      </c>
      <c r="C88" s="14"/>
      <c r="D88" s="14" t="s">
        <v>15</v>
      </c>
      <c r="E88" s="22" t="s">
        <v>16</v>
      </c>
      <c r="F88" s="23"/>
      <c r="G88" s="23">
        <v>0</v>
      </c>
      <c r="H88" s="20">
        <f t="shared" si="1"/>
        <v>-2396541.7599999979</v>
      </c>
    </row>
    <row r="89" spans="2:10" s="8" customFormat="1" ht="31.5" x14ac:dyDescent="0.25">
      <c r="B89" s="13">
        <v>45107</v>
      </c>
      <c r="C89" s="14"/>
      <c r="D89" s="14" t="s">
        <v>17</v>
      </c>
      <c r="E89" s="22" t="s">
        <v>18</v>
      </c>
      <c r="F89" s="23">
        <v>0</v>
      </c>
      <c r="G89" s="23">
        <v>0</v>
      </c>
      <c r="H89" s="20">
        <f t="shared" si="1"/>
        <v>-2396541.7599999979</v>
      </c>
    </row>
    <row r="90" spans="2:10" s="8" customFormat="1" x14ac:dyDescent="0.25">
      <c r="B90" s="13">
        <v>45107</v>
      </c>
      <c r="C90" s="14"/>
      <c r="D90" s="14" t="s">
        <v>19</v>
      </c>
      <c r="E90" s="21" t="s">
        <v>20</v>
      </c>
      <c r="F90" s="19"/>
      <c r="G90" s="19"/>
      <c r="H90" s="20">
        <f t="shared" si="1"/>
        <v>-2396541.7599999979</v>
      </c>
    </row>
    <row r="91" spans="2:10" s="8" customFormat="1" x14ac:dyDescent="0.25">
      <c r="B91" s="13">
        <v>45107</v>
      </c>
      <c r="C91" s="14"/>
      <c r="D91" s="14" t="s">
        <v>21</v>
      </c>
      <c r="E91" s="22" t="s">
        <v>22</v>
      </c>
      <c r="F91" s="23"/>
      <c r="G91" s="23"/>
      <c r="H91" s="20">
        <f t="shared" si="1"/>
        <v>-2396541.7599999979</v>
      </c>
    </row>
    <row r="92" spans="2:10" s="8" customFormat="1" x14ac:dyDescent="0.25">
      <c r="B92" s="13">
        <v>45107</v>
      </c>
      <c r="C92" s="14"/>
      <c r="D92" s="14" t="s">
        <v>23</v>
      </c>
      <c r="E92" s="22" t="s">
        <v>24</v>
      </c>
      <c r="F92" s="23"/>
      <c r="G92" s="23">
        <v>0</v>
      </c>
      <c r="H92" s="20">
        <f t="shared" si="1"/>
        <v>-2396541.7599999979</v>
      </c>
    </row>
    <row r="93" spans="2:10" x14ac:dyDescent="0.25">
      <c r="B93" s="13">
        <v>45107</v>
      </c>
      <c r="C93" s="14"/>
      <c r="D93" s="14" t="s">
        <v>25</v>
      </c>
      <c r="E93" s="21" t="s">
        <v>26</v>
      </c>
      <c r="F93" s="19">
        <v>0</v>
      </c>
      <c r="G93" s="19">
        <v>0</v>
      </c>
      <c r="H93" s="20">
        <f t="shared" si="1"/>
        <v>-2396541.7599999979</v>
      </c>
    </row>
    <row r="94" spans="2:10" x14ac:dyDescent="0.25">
      <c r="B94" s="13">
        <v>45107</v>
      </c>
      <c r="C94" s="14"/>
      <c r="D94" s="14" t="s">
        <v>27</v>
      </c>
      <c r="E94" s="22" t="s">
        <v>28</v>
      </c>
      <c r="F94" s="23">
        <v>0</v>
      </c>
      <c r="G94" s="23">
        <v>0</v>
      </c>
      <c r="H94" s="20">
        <f t="shared" si="1"/>
        <v>-2396541.7599999979</v>
      </c>
    </row>
    <row r="95" spans="2:10" x14ac:dyDescent="0.25">
      <c r="B95" s="24"/>
      <c r="C95" s="24"/>
      <c r="D95" s="24"/>
      <c r="E95" s="25" t="s">
        <v>29</v>
      </c>
      <c r="F95" s="26">
        <v>0</v>
      </c>
      <c r="G95" s="26">
        <v>0</v>
      </c>
      <c r="H95" s="27">
        <f>+H94</f>
        <v>-2396541.7599999979</v>
      </c>
    </row>
    <row r="96" spans="2:10" x14ac:dyDescent="0.25">
      <c r="B96" s="43" t="s">
        <v>30</v>
      </c>
      <c r="C96" s="44"/>
      <c r="D96" s="44"/>
      <c r="E96" s="45"/>
      <c r="F96" s="28">
        <f>SUM(F15:F84)</f>
        <v>10185504.16</v>
      </c>
      <c r="G96" s="28">
        <f>SUM(G17:G84)</f>
        <v>-12582045.919999998</v>
      </c>
      <c r="H96" s="29">
        <f>$H84</f>
        <v>24191369.239999998</v>
      </c>
    </row>
    <row r="97" spans="3:6" ht="17.25" customHeight="1" x14ac:dyDescent="0.25">
      <c r="F97" s="33"/>
    </row>
    <row r="101" spans="3:6" ht="21" x14ac:dyDescent="0.35">
      <c r="C101" s="56" t="s">
        <v>111</v>
      </c>
      <c r="D101" s="56"/>
    </row>
    <row r="102" spans="3:6" ht="21" x14ac:dyDescent="0.35">
      <c r="C102" s="56" t="s">
        <v>112</v>
      </c>
      <c r="D102" s="56"/>
    </row>
  </sheetData>
  <mergeCells count="11">
    <mergeCell ref="B96:E96"/>
    <mergeCell ref="B85:E85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40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2024</vt:lpstr>
      <vt:lpstr>'Enero 2024'!Área_de_impresión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2024-06-10T16:11:00Z</cp:lastPrinted>
  <dcterms:created xsi:type="dcterms:W3CDTF">2022-04-04T13:01:07Z</dcterms:created>
  <dcterms:modified xsi:type="dcterms:W3CDTF">2024-06-11T15:08:24Z</dcterms:modified>
</cp:coreProperties>
</file>