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3\Junio\Abiertos\"/>
    </mc:Choice>
  </mc:AlternateContent>
  <bookViews>
    <workbookView xWindow="0" yWindow="0" windowWidth="28800" windowHeight="11700"/>
  </bookViews>
  <sheets>
    <sheet name="Febrero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8" i="1" l="1"/>
  <c r="H15" i="1" l="1"/>
  <c r="H16" i="1" s="1"/>
  <c r="H17" i="1" s="1"/>
  <c r="H18" i="1" l="1"/>
  <c r="H19" i="1" s="1"/>
  <c r="H20" i="1" s="1"/>
  <c r="H21" i="1" s="1"/>
  <c r="H22" i="1" s="1"/>
  <c r="H23" i="1" s="1"/>
  <c r="H24" i="1" l="1"/>
  <c r="H25" i="1" s="1"/>
  <c r="H26" i="1" s="1"/>
  <c r="F128" i="1"/>
  <c r="H128" i="1" s="1"/>
  <c r="H27" i="1" l="1"/>
  <c r="H28" i="1" s="1"/>
  <c r="H29" i="1" s="1"/>
  <c r="H30" i="1" s="1"/>
  <c r="H31" i="1" s="1"/>
  <c r="H32" i="1" s="1"/>
  <c r="G139" i="1"/>
  <c r="F139" i="1"/>
  <c r="H33" i="1" l="1"/>
  <c r="H34" i="1" s="1"/>
  <c r="H35" i="1" s="1"/>
  <c r="H36" i="1" s="1"/>
  <c r="H139" i="1"/>
  <c r="H37" i="1" l="1"/>
  <c r="H38" i="1" s="1"/>
  <c r="H39" i="1" s="1"/>
  <c r="H40" i="1" s="1"/>
  <c r="H41" i="1" s="1"/>
  <c r="H129" i="1"/>
  <c r="H130" i="1" s="1"/>
  <c r="H131" i="1" s="1"/>
  <c r="H132" i="1" s="1"/>
  <c r="H133" i="1" s="1"/>
  <c r="H134" i="1" s="1"/>
  <c r="H135" i="1" s="1"/>
  <c r="H136" i="1" s="1"/>
  <c r="H137" i="1" s="1"/>
  <c r="H138" i="1" s="1"/>
  <c r="H42" i="1" l="1"/>
  <c r="H43" i="1" s="1"/>
  <c r="H44" i="1" s="1"/>
  <c r="H45" i="1" s="1"/>
  <c r="H46" i="1" s="1"/>
  <c r="H47" i="1" s="1"/>
  <c r="H48" i="1" l="1"/>
  <c r="H49" i="1" s="1"/>
  <c r="H50" i="1" s="1"/>
  <c r="H51" i="1" l="1"/>
  <c r="H52" i="1" s="1"/>
  <c r="H53" i="1" s="1"/>
  <c r="H54" i="1" s="1"/>
  <c r="H55" i="1" l="1"/>
  <c r="H56" i="1" s="1"/>
  <c r="H57" i="1" s="1"/>
  <c r="H58" i="1" s="1"/>
  <c r="H59" i="1" s="1"/>
  <c r="H60" i="1" l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</calcChain>
</file>

<file path=xl/sharedStrings.xml><?xml version="1.0" encoding="utf-8"?>
<sst xmlns="http://schemas.openxmlformats.org/spreadsheetml/2006/main" count="136" uniqueCount="98">
  <si>
    <t>(Valores en  RD$)</t>
  </si>
  <si>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</si>
  <si>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</si>
  <si>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</si>
  <si>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</si>
  <si>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</si>
  <si>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</si>
  <si>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</si>
  <si>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</si>
  <si>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</si>
  <si>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2.1.1.1.01</t>
  </si>
  <si>
    <t>2.1.5.2.01</t>
  </si>
  <si>
    <t>2.1.5.1.01</t>
  </si>
  <si>
    <t>2.1.5.3.01</t>
  </si>
  <si>
    <t>2.1.1.2.08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</si>
  <si>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</si>
  <si>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</si>
  <si>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</si>
  <si>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</si>
  <si>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</si>
  <si>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</si>
  <si>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</si>
  <si>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</si>
  <si>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</si>
  <si>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</si>
  <si>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</si>
  <si>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</si>
  <si>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</si>
  <si>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</si>
  <si>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</si>
  <si>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</si>
  <si>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</si>
  <si>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</si>
  <si>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</si>
  <si>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</si>
  <si>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</si>
  <si>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</si>
  <si>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</si>
  <si>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</si>
  <si>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</si>
  <si>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</si>
  <si>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</si>
  <si>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2.1.2.2.05</t>
  </si>
  <si>
    <t>ACUARIO NACIONAL</t>
  </si>
  <si>
    <t>2.1.1.2.09</t>
  </si>
  <si>
    <t>2.2.1.3.01</t>
  </si>
  <si>
    <t>2.2.1.5.01</t>
  </si>
  <si>
    <t>2.3.1.1.01</t>
  </si>
  <si>
    <t xml:space="preserve">GRUPO ALASKA </t>
  </si>
  <si>
    <t>INVERSIONES MATEO &amp; GALVEZ SRL</t>
  </si>
  <si>
    <t>2.2.6.3.01</t>
  </si>
  <si>
    <t>SEGURO NACIONAL DE SALUD</t>
  </si>
  <si>
    <t>2.2.7.2.08</t>
  </si>
  <si>
    <t>REFRI ELECTRIC REYNOSO GIL EIRL</t>
  </si>
  <si>
    <t>ALTICE DOMINICANA</t>
  </si>
  <si>
    <t>2.3.9.2.01</t>
  </si>
  <si>
    <t>2.2.9.2.03</t>
  </si>
  <si>
    <t>2.2.1.6.01</t>
  </si>
  <si>
    <t xml:space="preserve">EMPRESA DISTRIBUIDORA ELECTRICIDAD DEL ESTE </t>
  </si>
  <si>
    <t>2.3.9.9.04</t>
  </si>
  <si>
    <t>2.2.5.9.01</t>
  </si>
  <si>
    <t xml:space="preserve">SUPLIDORA LAH </t>
  </si>
  <si>
    <t xml:space="preserve">KAPEMERO COMERCIAL SRL </t>
  </si>
  <si>
    <t xml:space="preserve">EDM COMERCIAL SRL </t>
  </si>
  <si>
    <t xml:space="preserve">COMISION BANCARIA </t>
  </si>
  <si>
    <t>Ingresos - Egresos - Junio 2023</t>
  </si>
  <si>
    <t>2.2.7.2.06</t>
  </si>
  <si>
    <t>2.2.1.8.01</t>
  </si>
  <si>
    <t xml:space="preserve">AYUNTAMIENTO SANTO DOMINGO ESTE </t>
  </si>
  <si>
    <t>2.2.1.7.01</t>
  </si>
  <si>
    <t>CORPORACION DEL ACUEDUCTO Y ALCANTARILLADO DE SAMTO DOMINGO</t>
  </si>
  <si>
    <t>2.3.2.1.01</t>
  </si>
  <si>
    <t>2.2.6.1.01</t>
  </si>
  <si>
    <t xml:space="preserve">COMPAÑÍA DOMINICANA DE SEGUROS </t>
  </si>
  <si>
    <t>2.1.1.3.01</t>
  </si>
  <si>
    <t>2.3.3.2.01</t>
  </si>
  <si>
    <t xml:space="preserve">LOLA 5 MULTISERVI CES  </t>
  </si>
  <si>
    <t>2.3.9.5.01</t>
  </si>
  <si>
    <t>2.2.7.2.07</t>
  </si>
  <si>
    <t>2.6.1.4.01</t>
  </si>
  <si>
    <t>2.6.5.7.01</t>
  </si>
  <si>
    <t>2.2.2.1.01</t>
  </si>
  <si>
    <t>SALVADOR ROSARIO SANTOS</t>
  </si>
  <si>
    <t>2.2.9.1.01</t>
  </si>
  <si>
    <t xml:space="preserve">CONSTRUCTORA BISORO </t>
  </si>
  <si>
    <t>2.6.1.3.01</t>
  </si>
  <si>
    <t>2.2.6.2.01</t>
  </si>
  <si>
    <t>2.6.4.8.01</t>
  </si>
  <si>
    <t xml:space="preserve">TERUEL &amp; COMPAÑÍA </t>
  </si>
  <si>
    <t>2.2.7.1.01</t>
  </si>
  <si>
    <t>TEQTOPLAN ARQUITECTURA Y PLANIFICACION</t>
  </si>
  <si>
    <t>26/06/203</t>
  </si>
  <si>
    <t>Fuente: SIGEF</t>
  </si>
  <si>
    <t>Fecha de registro: hasta el 31 de Diciembre 2023.</t>
  </si>
  <si>
    <t>Fecha de imputación: hasta el 31 de Diciembre 2023.</t>
  </si>
  <si>
    <t>Diana Mejia</t>
  </si>
  <si>
    <t xml:space="preserve">Enc. Div.  Contabilidad </t>
  </si>
  <si>
    <t>Elaborado Por;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</si>
</sst>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5" fillId="2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2" borderId="0" xfId="0" applyFont="1" applyFill="1"/>
    <xf numFmtId="164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164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164" fontId="4" fillId="5" borderId="10" xfId="0" applyNumberFormat="1" applyFont="1" applyFill="1" applyBorder="1" applyAlignment="1">
      <alignment horizontal="left" vertical="center" wrapText="1"/>
    </xf>
    <xf numFmtId="164" fontId="4" fillId="3" borderId="2" xfId="1" applyFont="1" applyFill="1" applyBorder="1" applyAlignment="1">
      <alignment vertical="center" wrapText="1"/>
    </xf>
    <xf numFmtId="164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164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164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4" fontId="6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164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4" fillId="0" borderId="0" xfId="0" applyFont="1"/>
    <xf numFmtId="164" fontId="2" fillId="0" borderId="0" xfId="0" applyNumberFormat="1" applyFont="1"/>
    <xf numFmtId="0" fontId="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68035</xdr:rowOff>
    </xdr:from>
    <xdr:to>
      <xdr:col>4</xdr:col>
      <xdr:colOff>3182711</xdr:colOff>
      <xdr:row>8</xdr:row>
      <xdr:rowOff>107949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2" y="68035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151"/>
  <sheetViews>
    <sheetView showGridLines="0" tabSelected="1" topLeftCell="A118" zoomScale="70" zoomScaleNormal="70" workbookViewId="0">
      <selection activeCell="E146" sqref="E146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4"/>
      <c r="C9" s="54"/>
      <c r="D9" s="54"/>
      <c r="E9" s="54"/>
      <c r="F9" s="54"/>
      <c r="G9" s="54"/>
      <c r="H9" s="54"/>
    </row>
    <row r="10" spans="1:10" s="5" customFormat="1" ht="20.25" x14ac:dyDescent="0.3">
      <c r="A10" s="4"/>
      <c r="B10" s="55" t="s">
        <v>65</v>
      </c>
      <c r="C10" s="55"/>
      <c r="D10" s="55"/>
      <c r="E10" s="55"/>
      <c r="F10" s="55"/>
      <c r="G10" s="55"/>
      <c r="H10" s="55"/>
    </row>
    <row r="11" spans="1:10" s="7" customFormat="1" x14ac:dyDescent="0.25">
      <c r="A11" s="6"/>
      <c r="B11" s="54" t="s">
        <v>0</v>
      </c>
      <c r="C11" s="54"/>
      <c r="D11" s="54"/>
      <c r="E11" s="54"/>
      <c r="F11" s="54"/>
      <c r="G11" s="54"/>
      <c r="H11" s="54"/>
    </row>
    <row r="12" spans="1:10" s="7" customFormat="1" ht="20.25" x14ac:dyDescent="0.3">
      <c r="A12" s="6"/>
      <c r="B12" s="55" t="s">
        <v>35</v>
      </c>
      <c r="C12" s="55"/>
      <c r="D12" s="55"/>
      <c r="E12" s="55"/>
      <c r="F12" s="55"/>
      <c r="G12" s="55"/>
      <c r="H12" s="55"/>
      <c r="I12" s="40"/>
    </row>
    <row r="13" spans="1:10" x14ac:dyDescent="0.25">
      <c r="A13" s="8"/>
      <c r="B13" s="56" t="s">
        <v>1</v>
      </c>
      <c r="C13" s="56" t="s">
        <v>2</v>
      </c>
      <c r="D13" s="56" t="s">
        <v>3</v>
      </c>
      <c r="E13" s="9" t="s">
        <v>4</v>
      </c>
      <c r="F13" s="56" t="s">
        <v>5</v>
      </c>
      <c r="G13" s="58" t="s">
        <v>6</v>
      </c>
      <c r="H13" s="9" t="s">
        <v>7</v>
      </c>
    </row>
    <row r="14" spans="1:10" x14ac:dyDescent="0.25">
      <c r="A14" s="8"/>
      <c r="B14" s="57"/>
      <c r="C14" s="57"/>
      <c r="D14" s="57"/>
      <c r="E14" s="11" t="s">
        <v>8</v>
      </c>
      <c r="F14" s="57"/>
      <c r="G14" s="59"/>
      <c r="H14" s="43">
        <v>18247541</v>
      </c>
      <c r="I14" s="42"/>
      <c r="J14" s="39"/>
    </row>
    <row r="15" spans="1:10" s="12" customFormat="1" ht="18" customHeight="1" x14ac:dyDescent="0.25">
      <c r="B15" s="13">
        <v>45099</v>
      </c>
      <c r="C15" s="14">
        <v>4056</v>
      </c>
      <c r="D15" s="14" t="s">
        <v>36</v>
      </c>
      <c r="E15" s="15" t="s">
        <v>37</v>
      </c>
      <c r="F15" s="16">
        <v>833333.33</v>
      </c>
      <c r="G15" s="16"/>
      <c r="H15" s="16">
        <f>+H14+F15+G15</f>
        <v>19080874.329999998</v>
      </c>
      <c r="I15" s="41"/>
    </row>
    <row r="16" spans="1:10" s="12" customFormat="1" ht="18" customHeight="1" x14ac:dyDescent="0.25">
      <c r="B16" s="13">
        <v>45089</v>
      </c>
      <c r="C16" s="14">
        <v>4003</v>
      </c>
      <c r="D16" s="14" t="s">
        <v>9</v>
      </c>
      <c r="E16" s="15" t="s">
        <v>38</v>
      </c>
      <c r="F16" s="16">
        <v>4970833.33</v>
      </c>
      <c r="G16" s="16"/>
      <c r="H16" s="16">
        <f t="shared" ref="H16:H122" si="0">+H15+F16+G16</f>
        <v>24051707.659999996</v>
      </c>
      <c r="I16" s="41"/>
    </row>
    <row r="17" spans="2:9" s="12" customFormat="1" ht="18" customHeight="1" x14ac:dyDescent="0.25">
      <c r="B17" s="13"/>
      <c r="C17" s="37" t="s">
        <v>41</v>
      </c>
      <c r="D17" s="37" t="s">
        <v>39</v>
      </c>
      <c r="E17" s="38" t="s">
        <v>40</v>
      </c>
      <c r="F17" s="36">
        <v>1454005</v>
      </c>
      <c r="G17" s="36"/>
      <c r="H17" s="16">
        <f t="shared" si="0"/>
        <v>25505712.659999996</v>
      </c>
      <c r="I17" s="41"/>
    </row>
    <row r="18" spans="2:9" s="12" customFormat="1" x14ac:dyDescent="0.25">
      <c r="B18" s="13">
        <v>45083</v>
      </c>
      <c r="C18" s="37">
        <v>461</v>
      </c>
      <c r="D18" s="37" t="s">
        <v>57</v>
      </c>
      <c r="E18" s="38" t="s">
        <v>58</v>
      </c>
      <c r="F18" s="36"/>
      <c r="G18" s="36">
        <v>-476250.39</v>
      </c>
      <c r="H18" s="16">
        <f t="shared" si="0"/>
        <v>25029462.269999996</v>
      </c>
      <c r="I18" s="41"/>
    </row>
    <row r="19" spans="2:9" s="12" customFormat="1" ht="18" customHeight="1" x14ac:dyDescent="0.25">
      <c r="B19" s="13">
        <v>45083</v>
      </c>
      <c r="C19" s="37">
        <v>464</v>
      </c>
      <c r="D19" s="37" t="s">
        <v>66</v>
      </c>
      <c r="E19" s="38" t="s">
        <v>62</v>
      </c>
      <c r="F19" s="36"/>
      <c r="G19" s="36">
        <v>-126260</v>
      </c>
      <c r="H19" s="16">
        <f t="shared" si="0"/>
        <v>24903202.269999996</v>
      </c>
      <c r="I19" s="41"/>
    </row>
    <row r="20" spans="2:9" s="12" customFormat="1" ht="18" customHeight="1" x14ac:dyDescent="0.25">
      <c r="B20" s="13">
        <v>45084</v>
      </c>
      <c r="C20" s="37">
        <v>743</v>
      </c>
      <c r="D20" s="37" t="s">
        <v>52</v>
      </c>
      <c r="E20" s="38" t="s">
        <v>53</v>
      </c>
      <c r="F20" s="36"/>
      <c r="G20" s="36">
        <v>-45000</v>
      </c>
      <c r="H20" s="16">
        <f t="shared" si="0"/>
        <v>24858202.269999996</v>
      </c>
      <c r="I20" s="41"/>
    </row>
    <row r="21" spans="2:9" s="12" customFormat="1" ht="18" customHeight="1" x14ac:dyDescent="0.25">
      <c r="B21" s="13">
        <v>45086</v>
      </c>
      <c r="C21" s="37">
        <v>476</v>
      </c>
      <c r="D21" s="37" t="s">
        <v>67</v>
      </c>
      <c r="E21" s="38" t="s">
        <v>68</v>
      </c>
      <c r="F21" s="36"/>
      <c r="G21" s="36">
        <v>-36000</v>
      </c>
      <c r="H21" s="16">
        <f t="shared" si="0"/>
        <v>24822202.269999996</v>
      </c>
      <c r="I21" s="41"/>
    </row>
    <row r="22" spans="2:9" s="12" customFormat="1" ht="35.25" customHeight="1" x14ac:dyDescent="0.25">
      <c r="B22" s="13">
        <v>45086</v>
      </c>
      <c r="C22" s="37">
        <v>478</v>
      </c>
      <c r="D22" s="37" t="s">
        <v>69</v>
      </c>
      <c r="E22" s="38" t="s">
        <v>70</v>
      </c>
      <c r="F22" s="36"/>
      <c r="G22" s="36">
        <v>-40092</v>
      </c>
      <c r="H22" s="16">
        <f t="shared" si="0"/>
        <v>24782110.269999996</v>
      </c>
      <c r="I22" s="41"/>
    </row>
    <row r="23" spans="2:9" s="12" customFormat="1" ht="18" customHeight="1" x14ac:dyDescent="0.25">
      <c r="B23" s="13">
        <v>45086</v>
      </c>
      <c r="C23" s="37">
        <v>483</v>
      </c>
      <c r="D23" s="37" t="s">
        <v>71</v>
      </c>
      <c r="E23" s="38" t="s">
        <v>48</v>
      </c>
      <c r="F23" s="36"/>
      <c r="G23" s="36">
        <v>-5670</v>
      </c>
      <c r="H23" s="16">
        <f t="shared" si="0"/>
        <v>24776440.269999996</v>
      </c>
      <c r="I23" s="41"/>
    </row>
    <row r="24" spans="2:9" s="12" customFormat="1" ht="18" customHeight="1" x14ac:dyDescent="0.25">
      <c r="B24" s="13">
        <v>45086</v>
      </c>
      <c r="C24" s="37">
        <v>485</v>
      </c>
      <c r="D24" s="37" t="s">
        <v>72</v>
      </c>
      <c r="E24" s="38" t="s">
        <v>73</v>
      </c>
      <c r="F24" s="36"/>
      <c r="G24" s="36">
        <v>-419935.14</v>
      </c>
      <c r="H24" s="16">
        <f t="shared" si="0"/>
        <v>24356505.129999995</v>
      </c>
      <c r="I24" s="41"/>
    </row>
    <row r="25" spans="2:9" s="12" customFormat="1" ht="18" customHeight="1" x14ac:dyDescent="0.25">
      <c r="B25" s="13">
        <v>45090</v>
      </c>
      <c r="C25" s="37">
        <v>504</v>
      </c>
      <c r="D25" s="37" t="s">
        <v>10</v>
      </c>
      <c r="E25" s="38" t="s">
        <v>43</v>
      </c>
      <c r="F25" s="36"/>
      <c r="G25" s="36">
        <v>-3182875</v>
      </c>
      <c r="H25" s="16">
        <f t="shared" si="0"/>
        <v>21173630.129999995</v>
      </c>
      <c r="I25" s="41"/>
    </row>
    <row r="26" spans="2:9" s="12" customFormat="1" ht="18" customHeight="1" x14ac:dyDescent="0.25">
      <c r="B26" s="13">
        <v>45090</v>
      </c>
      <c r="C26" s="37">
        <v>504</v>
      </c>
      <c r="D26" s="37" t="s">
        <v>12</v>
      </c>
      <c r="E26" s="38" t="s">
        <v>43</v>
      </c>
      <c r="F26" s="36"/>
      <c r="G26" s="36">
        <v>-221909.56</v>
      </c>
      <c r="H26" s="16">
        <f t="shared" si="0"/>
        <v>20951720.569999997</v>
      </c>
      <c r="I26" s="41"/>
    </row>
    <row r="27" spans="2:9" s="12" customFormat="1" ht="18" customHeight="1" x14ac:dyDescent="0.25">
      <c r="B27" s="13">
        <v>45090</v>
      </c>
      <c r="C27" s="37">
        <v>504</v>
      </c>
      <c r="D27" s="37" t="s">
        <v>11</v>
      </c>
      <c r="E27" s="38" t="s">
        <v>43</v>
      </c>
      <c r="F27" s="36"/>
      <c r="G27" s="36">
        <v>-225984.13</v>
      </c>
      <c r="H27" s="16">
        <f t="shared" si="0"/>
        <v>20725736.439999998</v>
      </c>
      <c r="I27" s="41"/>
    </row>
    <row r="28" spans="2:9" s="12" customFormat="1" ht="18" customHeight="1" x14ac:dyDescent="0.25">
      <c r="B28" s="13">
        <v>45090</v>
      </c>
      <c r="C28" s="37">
        <v>504</v>
      </c>
      <c r="D28" s="37" t="s">
        <v>13</v>
      </c>
      <c r="E28" s="38" t="s">
        <v>43</v>
      </c>
      <c r="F28" s="36"/>
      <c r="G28" s="36">
        <v>-35046.9</v>
      </c>
      <c r="H28" s="16">
        <f t="shared" si="0"/>
        <v>20690689.539999999</v>
      </c>
      <c r="I28" s="41"/>
    </row>
    <row r="29" spans="2:9" s="12" customFormat="1" ht="18" customHeight="1" x14ac:dyDescent="0.25">
      <c r="B29" s="13">
        <v>45090</v>
      </c>
      <c r="C29" s="37">
        <v>506</v>
      </c>
      <c r="D29" s="37" t="s">
        <v>74</v>
      </c>
      <c r="E29" s="38" t="s">
        <v>43</v>
      </c>
      <c r="F29" s="36"/>
      <c r="G29" s="36">
        <v>-102175</v>
      </c>
      <c r="H29" s="16">
        <f t="shared" si="0"/>
        <v>20588514.539999999</v>
      </c>
      <c r="I29" s="41"/>
    </row>
    <row r="30" spans="2:9" s="12" customFormat="1" ht="18" customHeight="1" x14ac:dyDescent="0.25">
      <c r="B30" s="13">
        <v>45090</v>
      </c>
      <c r="C30" s="37">
        <v>506</v>
      </c>
      <c r="D30" s="37" t="s">
        <v>12</v>
      </c>
      <c r="E30" s="38" t="s">
        <v>43</v>
      </c>
      <c r="F30" s="36"/>
      <c r="G30" s="36">
        <v>-7244.22</v>
      </c>
      <c r="H30" s="16">
        <f t="shared" si="0"/>
        <v>20581270.32</v>
      </c>
      <c r="I30" s="41"/>
    </row>
    <row r="31" spans="2:9" s="12" customFormat="1" ht="18" customHeight="1" x14ac:dyDescent="0.25">
      <c r="B31" s="13">
        <v>45090</v>
      </c>
      <c r="C31" s="37">
        <v>506</v>
      </c>
      <c r="D31" s="37" t="s">
        <v>11</v>
      </c>
      <c r="E31" s="38" t="s">
        <v>43</v>
      </c>
      <c r="F31" s="36"/>
      <c r="G31" s="36">
        <v>-7254.43</v>
      </c>
      <c r="H31" s="16">
        <f t="shared" si="0"/>
        <v>20574015.890000001</v>
      </c>
      <c r="I31" s="41"/>
    </row>
    <row r="32" spans="2:9" s="12" customFormat="1" ht="18" customHeight="1" x14ac:dyDescent="0.25">
      <c r="B32" s="13">
        <v>45090</v>
      </c>
      <c r="C32" s="37">
        <v>506</v>
      </c>
      <c r="D32" s="37" t="s">
        <v>13</v>
      </c>
      <c r="E32" s="38" t="s">
        <v>43</v>
      </c>
      <c r="F32" s="36"/>
      <c r="G32" s="36">
        <v>-1226.0999999999999</v>
      </c>
      <c r="H32" s="16">
        <f t="shared" si="0"/>
        <v>20572789.789999999</v>
      </c>
      <c r="I32" s="41"/>
    </row>
    <row r="33" spans="2:9" s="12" customFormat="1" ht="18" customHeight="1" x14ac:dyDescent="0.25">
      <c r="B33" s="13">
        <v>45090</v>
      </c>
      <c r="C33" s="37">
        <v>508</v>
      </c>
      <c r="D33" s="37" t="s">
        <v>44</v>
      </c>
      <c r="E33" s="38" t="s">
        <v>43</v>
      </c>
      <c r="F33" s="36"/>
      <c r="G33" s="36">
        <v>-118000</v>
      </c>
      <c r="H33" s="16">
        <f t="shared" si="0"/>
        <v>20454789.789999999</v>
      </c>
      <c r="I33" s="41"/>
    </row>
    <row r="34" spans="2:9" s="12" customFormat="1" ht="18" customHeight="1" x14ac:dyDescent="0.25">
      <c r="B34" s="13">
        <v>45090</v>
      </c>
      <c r="C34" s="37">
        <v>508</v>
      </c>
      <c r="D34" s="37" t="s">
        <v>12</v>
      </c>
      <c r="E34" s="38" t="s">
        <v>43</v>
      </c>
      <c r="F34" s="36"/>
      <c r="G34" s="36">
        <v>-8366.2000000000007</v>
      </c>
      <c r="H34" s="16">
        <f t="shared" si="0"/>
        <v>20446423.59</v>
      </c>
      <c r="I34" s="41"/>
    </row>
    <row r="35" spans="2:9" s="12" customFormat="1" ht="18" customHeight="1" x14ac:dyDescent="0.25">
      <c r="B35" s="13">
        <v>45090</v>
      </c>
      <c r="C35" s="37">
        <v>508</v>
      </c>
      <c r="D35" s="37" t="s">
        <v>11</v>
      </c>
      <c r="E35" s="38" t="s">
        <v>43</v>
      </c>
      <c r="F35" s="36"/>
      <c r="G35" s="36">
        <v>-8378</v>
      </c>
      <c r="H35" s="16">
        <f t="shared" si="0"/>
        <v>20438045.59</v>
      </c>
      <c r="I35" s="41"/>
    </row>
    <row r="36" spans="2:9" s="12" customFormat="1" ht="18" customHeight="1" x14ac:dyDescent="0.25">
      <c r="B36" s="13">
        <v>45090</v>
      </c>
      <c r="C36" s="37">
        <v>508</v>
      </c>
      <c r="D36" s="37" t="s">
        <v>13</v>
      </c>
      <c r="E36" s="38" t="s">
        <v>43</v>
      </c>
      <c r="F36" s="36"/>
      <c r="G36" s="36">
        <v>-1416</v>
      </c>
      <c r="H36" s="16">
        <f t="shared" si="0"/>
        <v>20436629.59</v>
      </c>
      <c r="I36" s="41"/>
    </row>
    <row r="37" spans="2:9" s="12" customFormat="1" ht="18" customHeight="1" x14ac:dyDescent="0.25">
      <c r="B37" s="13">
        <v>45090</v>
      </c>
      <c r="C37" s="37">
        <v>508</v>
      </c>
      <c r="D37" s="37" t="s">
        <v>42</v>
      </c>
      <c r="E37" s="38" t="s">
        <v>43</v>
      </c>
      <c r="F37" s="36"/>
      <c r="G37" s="36">
        <v>-69300</v>
      </c>
      <c r="H37" s="16">
        <f t="shared" si="0"/>
        <v>20367329.59</v>
      </c>
      <c r="I37" s="41"/>
    </row>
    <row r="38" spans="2:9" s="12" customFormat="1" ht="18" customHeight="1" x14ac:dyDescent="0.25">
      <c r="B38" s="13">
        <v>45090</v>
      </c>
      <c r="C38" s="37">
        <v>512</v>
      </c>
      <c r="D38" s="37" t="s">
        <v>75</v>
      </c>
      <c r="E38" s="38" t="s">
        <v>76</v>
      </c>
      <c r="F38" s="36"/>
      <c r="G38" s="36">
        <v>-30444</v>
      </c>
      <c r="H38" s="16">
        <f t="shared" si="0"/>
        <v>20336885.59</v>
      </c>
      <c r="I38" s="41"/>
    </row>
    <row r="39" spans="2:9" s="12" customFormat="1" ht="18" customHeight="1" x14ac:dyDescent="0.25">
      <c r="B39" s="13">
        <v>45090</v>
      </c>
      <c r="C39" s="37">
        <v>512</v>
      </c>
      <c r="D39" s="37" t="s">
        <v>77</v>
      </c>
      <c r="E39" s="38" t="s">
        <v>76</v>
      </c>
      <c r="F39" s="36"/>
      <c r="G39" s="36">
        <v>-12921</v>
      </c>
      <c r="H39" s="16">
        <f t="shared" si="0"/>
        <v>20323964.59</v>
      </c>
      <c r="I39" s="41"/>
    </row>
    <row r="40" spans="2:9" s="12" customFormat="1" ht="18" customHeight="1" x14ac:dyDescent="0.25">
      <c r="B40" s="13">
        <v>45090</v>
      </c>
      <c r="C40" s="37">
        <v>512</v>
      </c>
      <c r="D40" s="37" t="s">
        <v>47</v>
      </c>
      <c r="E40" s="38" t="s">
        <v>76</v>
      </c>
      <c r="F40" s="36"/>
      <c r="G40" s="36">
        <v>-114481</v>
      </c>
      <c r="H40" s="16">
        <f t="shared" si="0"/>
        <v>20209483.59</v>
      </c>
      <c r="I40" s="41"/>
    </row>
    <row r="41" spans="2:9" s="12" customFormat="1" ht="18" customHeight="1" x14ac:dyDescent="0.25">
      <c r="B41" s="13">
        <v>45091</v>
      </c>
      <c r="C41" s="37">
        <v>518</v>
      </c>
      <c r="D41" s="37" t="s">
        <v>60</v>
      </c>
      <c r="E41" s="38" t="s">
        <v>61</v>
      </c>
      <c r="F41" s="36"/>
      <c r="G41" s="36">
        <v>-152540</v>
      </c>
      <c r="H41" s="16">
        <f t="shared" si="0"/>
        <v>20056943.59</v>
      </c>
      <c r="I41" s="41"/>
    </row>
    <row r="42" spans="2:9" s="12" customFormat="1" ht="18" customHeight="1" x14ac:dyDescent="0.25">
      <c r="B42" s="13">
        <v>45091</v>
      </c>
      <c r="C42" s="37">
        <v>520</v>
      </c>
      <c r="D42" s="37" t="s">
        <v>14</v>
      </c>
      <c r="E42" s="38" t="s">
        <v>43</v>
      </c>
      <c r="F42" s="36"/>
      <c r="G42" s="36">
        <v>-231400</v>
      </c>
      <c r="H42" s="16">
        <f t="shared" si="0"/>
        <v>19825543.59</v>
      </c>
      <c r="I42" s="41"/>
    </row>
    <row r="43" spans="2:9" s="12" customFormat="1" ht="18" customHeight="1" x14ac:dyDescent="0.25">
      <c r="B43" s="13">
        <v>45091</v>
      </c>
      <c r="C43" s="37">
        <v>520</v>
      </c>
      <c r="D43" s="37" t="s">
        <v>12</v>
      </c>
      <c r="E43" s="38" t="s">
        <v>43</v>
      </c>
      <c r="F43" s="36"/>
      <c r="G43" s="36">
        <v>-16406.259999999998</v>
      </c>
      <c r="H43" s="16">
        <f t="shared" si="0"/>
        <v>19809137.329999998</v>
      </c>
      <c r="I43" s="41"/>
    </row>
    <row r="44" spans="2:9" s="12" customFormat="1" ht="18" customHeight="1" x14ac:dyDescent="0.25">
      <c r="B44" s="13">
        <v>45091</v>
      </c>
      <c r="C44" s="37">
        <v>520</v>
      </c>
      <c r="D44" s="37" t="s">
        <v>11</v>
      </c>
      <c r="E44" s="38" t="s">
        <v>43</v>
      </c>
      <c r="F44" s="36"/>
      <c r="G44" s="36">
        <v>-16429.400000000001</v>
      </c>
      <c r="H44" s="16">
        <f t="shared" si="0"/>
        <v>19792707.93</v>
      </c>
      <c r="I44" s="41"/>
    </row>
    <row r="45" spans="2:9" s="12" customFormat="1" ht="18" customHeight="1" x14ac:dyDescent="0.25">
      <c r="B45" s="13">
        <v>45091</v>
      </c>
      <c r="C45" s="37">
        <v>520</v>
      </c>
      <c r="D45" s="37" t="s">
        <v>13</v>
      </c>
      <c r="E45" s="38" t="s">
        <v>43</v>
      </c>
      <c r="F45" s="36"/>
      <c r="G45" s="36">
        <v>-2776.8</v>
      </c>
      <c r="H45" s="16">
        <f t="shared" si="0"/>
        <v>19789931.129999999</v>
      </c>
      <c r="I45" s="41"/>
    </row>
    <row r="46" spans="2:9" s="12" customFormat="1" ht="18" customHeight="1" x14ac:dyDescent="0.25">
      <c r="B46" s="13">
        <v>45091</v>
      </c>
      <c r="C46" s="37">
        <v>522</v>
      </c>
      <c r="D46" s="37" t="s">
        <v>56</v>
      </c>
      <c r="E46" s="38" t="s">
        <v>49</v>
      </c>
      <c r="F46" s="36"/>
      <c r="G46" s="36">
        <v>-46771.199999999997</v>
      </c>
      <c r="H46" s="16">
        <f t="shared" si="0"/>
        <v>19743159.93</v>
      </c>
      <c r="I46" s="41"/>
    </row>
    <row r="47" spans="2:9" s="12" customFormat="1" ht="18" customHeight="1" x14ac:dyDescent="0.25">
      <c r="B47" s="13">
        <v>45091</v>
      </c>
      <c r="C47" s="37">
        <v>524</v>
      </c>
      <c r="D47" s="37" t="s">
        <v>78</v>
      </c>
      <c r="E47" s="38" t="s">
        <v>53</v>
      </c>
      <c r="F47" s="36"/>
      <c r="G47" s="36">
        <v>-15000</v>
      </c>
      <c r="H47" s="16">
        <f t="shared" si="0"/>
        <v>19728159.93</v>
      </c>
      <c r="I47" s="41"/>
    </row>
    <row r="48" spans="2:9" s="12" customFormat="1" ht="18" customHeight="1" x14ac:dyDescent="0.25">
      <c r="B48" s="13">
        <v>45091</v>
      </c>
      <c r="C48" s="37">
        <v>526</v>
      </c>
      <c r="D48" s="37" t="s">
        <v>59</v>
      </c>
      <c r="E48" s="38" t="s">
        <v>63</v>
      </c>
      <c r="F48" s="36"/>
      <c r="G48" s="36">
        <v>-13472.44</v>
      </c>
      <c r="H48" s="16">
        <f t="shared" si="0"/>
        <v>19714687.489999998</v>
      </c>
      <c r="I48" s="41"/>
    </row>
    <row r="49" spans="2:9" s="12" customFormat="1" ht="18" customHeight="1" x14ac:dyDescent="0.25">
      <c r="B49" s="13">
        <v>45091</v>
      </c>
      <c r="C49" s="37">
        <v>526</v>
      </c>
      <c r="D49" s="37" t="s">
        <v>79</v>
      </c>
      <c r="E49" s="38" t="s">
        <v>63</v>
      </c>
      <c r="F49" s="36"/>
      <c r="G49" s="36">
        <v>-52419.99</v>
      </c>
      <c r="H49" s="16">
        <f t="shared" si="0"/>
        <v>19662267.5</v>
      </c>
      <c r="I49" s="41"/>
    </row>
    <row r="50" spans="2:9" s="12" customFormat="1" ht="18" customHeight="1" x14ac:dyDescent="0.25">
      <c r="B50" s="13">
        <v>45091</v>
      </c>
      <c r="C50" s="37">
        <v>526</v>
      </c>
      <c r="D50" s="37" t="s">
        <v>80</v>
      </c>
      <c r="E50" s="38" t="s">
        <v>63</v>
      </c>
      <c r="F50" s="36"/>
      <c r="G50" s="36">
        <v>-138831.22</v>
      </c>
      <c r="H50" s="16">
        <f t="shared" si="0"/>
        <v>19523436.280000001</v>
      </c>
      <c r="I50" s="41"/>
    </row>
    <row r="51" spans="2:9" s="12" customFormat="1" ht="18" customHeight="1" x14ac:dyDescent="0.25">
      <c r="B51" s="13">
        <v>45093</v>
      </c>
      <c r="C51" s="37">
        <v>532</v>
      </c>
      <c r="D51" s="37" t="s">
        <v>81</v>
      </c>
      <c r="E51" s="38" t="s">
        <v>82</v>
      </c>
      <c r="F51" s="36"/>
      <c r="G51" s="36">
        <v>-29500</v>
      </c>
      <c r="H51" s="16">
        <f t="shared" si="0"/>
        <v>19493936.280000001</v>
      </c>
      <c r="I51" s="41"/>
    </row>
    <row r="52" spans="2:9" s="12" customFormat="1" ht="18" customHeight="1" x14ac:dyDescent="0.25">
      <c r="B52" s="13">
        <v>45098</v>
      </c>
      <c r="C52" s="37">
        <v>543</v>
      </c>
      <c r="D52" s="37" t="s">
        <v>83</v>
      </c>
      <c r="E52" s="38" t="s">
        <v>84</v>
      </c>
      <c r="F52" s="36"/>
      <c r="G52" s="36">
        <v>-832413.3</v>
      </c>
      <c r="H52" s="16">
        <f t="shared" si="0"/>
        <v>18661522.98</v>
      </c>
      <c r="I52" s="41"/>
    </row>
    <row r="53" spans="2:9" s="12" customFormat="1" ht="18" customHeight="1" x14ac:dyDescent="0.25">
      <c r="B53" s="13">
        <v>45098</v>
      </c>
      <c r="C53" s="37">
        <v>544</v>
      </c>
      <c r="D53" s="37" t="s">
        <v>55</v>
      </c>
      <c r="E53" s="38" t="s">
        <v>63</v>
      </c>
      <c r="F53" s="36"/>
      <c r="G53" s="36">
        <v>-52259.98</v>
      </c>
      <c r="H53" s="16">
        <f t="shared" si="0"/>
        <v>18609263</v>
      </c>
      <c r="I53" s="41"/>
    </row>
    <row r="54" spans="2:9" s="12" customFormat="1" ht="18" customHeight="1" x14ac:dyDescent="0.25">
      <c r="B54" s="13">
        <v>45098</v>
      </c>
      <c r="C54" s="37">
        <v>544</v>
      </c>
      <c r="D54" s="37" t="s">
        <v>85</v>
      </c>
      <c r="E54" s="38" t="s">
        <v>63</v>
      </c>
      <c r="F54" s="36"/>
      <c r="G54" s="36">
        <v>-50268</v>
      </c>
      <c r="H54" s="16">
        <f t="shared" si="0"/>
        <v>18558995</v>
      </c>
      <c r="I54" s="41"/>
    </row>
    <row r="55" spans="2:9" s="12" customFormat="1" ht="18" customHeight="1" x14ac:dyDescent="0.25">
      <c r="B55" s="13">
        <v>45098</v>
      </c>
      <c r="C55" s="37">
        <v>547</v>
      </c>
      <c r="D55" s="37" t="s">
        <v>86</v>
      </c>
      <c r="E55" s="38" t="s">
        <v>73</v>
      </c>
      <c r="F55" s="36"/>
      <c r="G55" s="36">
        <v>-1011.14</v>
      </c>
      <c r="H55" s="16">
        <f t="shared" si="0"/>
        <v>18557983.859999999</v>
      </c>
      <c r="I55" s="41"/>
    </row>
    <row r="56" spans="2:9" s="12" customFormat="1" ht="18" customHeight="1" x14ac:dyDescent="0.25">
      <c r="B56" s="13">
        <v>45098</v>
      </c>
      <c r="C56" s="37">
        <v>548</v>
      </c>
      <c r="D56" s="37" t="s">
        <v>45</v>
      </c>
      <c r="E56" s="38" t="s">
        <v>54</v>
      </c>
      <c r="F56" s="36"/>
      <c r="G56" s="36">
        <v>-44895.5</v>
      </c>
      <c r="H56" s="16">
        <f t="shared" si="0"/>
        <v>18513088.359999999</v>
      </c>
      <c r="I56" s="41"/>
    </row>
    <row r="57" spans="2:9" s="12" customFormat="1" ht="18" customHeight="1" x14ac:dyDescent="0.25">
      <c r="B57" s="13">
        <v>45099</v>
      </c>
      <c r="C57" s="37">
        <v>550</v>
      </c>
      <c r="D57" s="37" t="s">
        <v>50</v>
      </c>
      <c r="E57" s="38" t="s">
        <v>51</v>
      </c>
      <c r="F57" s="36"/>
      <c r="G57" s="36">
        <v>-54355.8</v>
      </c>
      <c r="H57" s="16">
        <f t="shared" si="0"/>
        <v>18458732.559999999</v>
      </c>
      <c r="I57" s="41"/>
    </row>
    <row r="58" spans="2:9" s="12" customFormat="1" ht="18" customHeight="1" x14ac:dyDescent="0.25">
      <c r="B58" s="13">
        <v>45099</v>
      </c>
      <c r="C58" s="37">
        <v>552</v>
      </c>
      <c r="D58" s="37" t="s">
        <v>67</v>
      </c>
      <c r="E58" s="38" t="s">
        <v>68</v>
      </c>
      <c r="F58" s="36"/>
      <c r="G58" s="36">
        <v>-36000</v>
      </c>
      <c r="H58" s="16">
        <f t="shared" si="0"/>
        <v>18422732.559999999</v>
      </c>
      <c r="I58" s="41"/>
    </row>
    <row r="59" spans="2:9" s="12" customFormat="1" ht="18" customHeight="1" x14ac:dyDescent="0.25">
      <c r="B59" s="13">
        <v>45099</v>
      </c>
      <c r="C59" s="37">
        <v>555</v>
      </c>
      <c r="D59" s="37" t="s">
        <v>87</v>
      </c>
      <c r="E59" s="38" t="s">
        <v>88</v>
      </c>
      <c r="F59" s="36"/>
      <c r="G59" s="36">
        <v>-199374.99</v>
      </c>
      <c r="H59" s="16">
        <f t="shared" si="0"/>
        <v>18223357.57</v>
      </c>
      <c r="I59" s="41"/>
    </row>
    <row r="60" spans="2:9" s="12" customFormat="1" ht="18" customHeight="1" x14ac:dyDescent="0.25">
      <c r="B60" s="13">
        <v>45100</v>
      </c>
      <c r="C60" s="37">
        <v>560</v>
      </c>
      <c r="D60" s="37" t="s">
        <v>89</v>
      </c>
      <c r="E60" s="38" t="s">
        <v>90</v>
      </c>
      <c r="F60" s="36"/>
      <c r="G60" s="36">
        <v>-498310.82</v>
      </c>
      <c r="H60" s="16">
        <f t="shared" si="0"/>
        <v>17725046.75</v>
      </c>
      <c r="I60" s="41"/>
    </row>
    <row r="61" spans="2:9" s="12" customFormat="1" ht="18" customHeight="1" x14ac:dyDescent="0.25">
      <c r="B61" s="13">
        <v>45103</v>
      </c>
      <c r="C61" s="37">
        <v>565</v>
      </c>
      <c r="D61" s="37" t="s">
        <v>45</v>
      </c>
      <c r="E61" s="38" t="s">
        <v>54</v>
      </c>
      <c r="F61" s="36"/>
      <c r="G61" s="36">
        <v>-8770.3799999999992</v>
      </c>
      <c r="H61" s="16">
        <f t="shared" si="0"/>
        <v>17716276.370000001</v>
      </c>
      <c r="I61" s="41"/>
    </row>
    <row r="62" spans="2:9" s="12" customFormat="1" ht="18" customHeight="1" x14ac:dyDescent="0.25">
      <c r="B62" s="13" t="s">
        <v>91</v>
      </c>
      <c r="C62" s="37">
        <v>565</v>
      </c>
      <c r="D62" s="37" t="s">
        <v>46</v>
      </c>
      <c r="E62" s="38" t="s">
        <v>54</v>
      </c>
      <c r="F62" s="36"/>
      <c r="G62" s="36">
        <v>-14807</v>
      </c>
      <c r="H62" s="16">
        <f t="shared" si="0"/>
        <v>17701469.370000001</v>
      </c>
      <c r="I62" s="41"/>
    </row>
    <row r="63" spans="2:9" s="12" customFormat="1" ht="18" customHeight="1" x14ac:dyDescent="0.25">
      <c r="B63" s="13">
        <v>45107</v>
      </c>
      <c r="C63" s="37"/>
      <c r="D63" s="37"/>
      <c r="E63" s="38" t="s">
        <v>64</v>
      </c>
      <c r="F63" s="36"/>
      <c r="G63" s="36">
        <v>-325</v>
      </c>
      <c r="H63" s="16">
        <f t="shared" si="0"/>
        <v>17701144.370000001</v>
      </c>
      <c r="I63" s="41"/>
    </row>
    <row r="64" spans="2:9" s="12" customFormat="1" ht="18" customHeight="1" x14ac:dyDescent="0.25">
      <c r="B64" s="13"/>
      <c r="C64" s="37"/>
      <c r="D64" s="37"/>
      <c r="E64" s="38"/>
      <c r="F64" s="36"/>
      <c r="G64" s="36"/>
      <c r="H64" s="16">
        <f t="shared" si="0"/>
        <v>17701144.370000001</v>
      </c>
      <c r="I64" s="41"/>
    </row>
    <row r="65" spans="2:9" s="12" customFormat="1" ht="18" customHeight="1" x14ac:dyDescent="0.25">
      <c r="B65" s="13"/>
      <c r="C65" s="37"/>
      <c r="D65" s="37"/>
      <c r="E65" s="38"/>
      <c r="F65" s="36"/>
      <c r="G65" s="36"/>
      <c r="H65" s="16">
        <f t="shared" si="0"/>
        <v>17701144.370000001</v>
      </c>
      <c r="I65" s="41"/>
    </row>
    <row r="66" spans="2:9" s="12" customFormat="1" ht="18" customHeight="1" x14ac:dyDescent="0.25">
      <c r="B66" s="13"/>
      <c r="C66" s="37"/>
      <c r="D66" s="37"/>
      <c r="E66" s="38"/>
      <c r="F66" s="36"/>
      <c r="G66" s="36"/>
      <c r="H66" s="16">
        <f t="shared" si="0"/>
        <v>17701144.370000001</v>
      </c>
      <c r="I66" s="41"/>
    </row>
    <row r="67" spans="2:9" s="17" customFormat="1" x14ac:dyDescent="0.25">
      <c r="B67" s="13"/>
      <c r="C67" s="37"/>
      <c r="D67" s="37"/>
      <c r="E67" s="38"/>
      <c r="F67" s="36"/>
      <c r="G67" s="36"/>
      <c r="H67" s="16">
        <f t="shared" si="0"/>
        <v>17701144.370000001</v>
      </c>
      <c r="I67" s="41"/>
    </row>
    <row r="68" spans="2:9" s="18" customFormat="1" ht="18" customHeight="1" x14ac:dyDescent="0.25">
      <c r="B68" s="13"/>
      <c r="C68" s="37"/>
      <c r="D68" s="37"/>
      <c r="E68" s="38"/>
      <c r="F68" s="36"/>
      <c r="G68" s="36"/>
      <c r="H68" s="16">
        <f t="shared" si="0"/>
        <v>17701144.370000001</v>
      </c>
      <c r="I68" s="41"/>
    </row>
    <row r="69" spans="2:9" s="18" customFormat="1" ht="18" customHeight="1" x14ac:dyDescent="0.25">
      <c r="B69" s="13"/>
      <c r="C69" s="37"/>
      <c r="D69" s="37"/>
      <c r="E69" s="38"/>
      <c r="F69" s="36"/>
      <c r="G69" s="36"/>
      <c r="H69" s="16">
        <f>+H68+F69+G69</f>
        <v>17701144.370000001</v>
      </c>
      <c r="I69" s="41"/>
    </row>
    <row r="70" spans="2:9" s="18" customFormat="1" ht="18" customHeight="1" x14ac:dyDescent="0.25">
      <c r="B70" s="13"/>
      <c r="C70" s="37"/>
      <c r="D70" s="37"/>
      <c r="E70" s="38"/>
      <c r="F70" s="36"/>
      <c r="G70" s="36"/>
      <c r="H70" s="16">
        <f t="shared" si="0"/>
        <v>17701144.370000001</v>
      </c>
      <c r="I70" s="41"/>
    </row>
    <row r="71" spans="2:9" s="18" customFormat="1" ht="18" customHeight="1" x14ac:dyDescent="0.25">
      <c r="B71" s="13"/>
      <c r="C71" s="37"/>
      <c r="D71" s="37"/>
      <c r="E71" s="38"/>
      <c r="F71" s="36"/>
      <c r="G71" s="36"/>
      <c r="H71" s="16">
        <f t="shared" si="0"/>
        <v>17701144.370000001</v>
      </c>
      <c r="I71" s="41"/>
    </row>
    <row r="72" spans="2:9" s="18" customFormat="1" ht="18" customHeight="1" x14ac:dyDescent="0.25">
      <c r="B72" s="13"/>
      <c r="C72" s="37"/>
      <c r="D72" s="37"/>
      <c r="E72" s="38"/>
      <c r="F72" s="36"/>
      <c r="G72" s="36"/>
      <c r="H72" s="16">
        <f t="shared" si="0"/>
        <v>17701144.370000001</v>
      </c>
      <c r="I72" s="41"/>
    </row>
    <row r="73" spans="2:9" s="18" customFormat="1" ht="18" customHeight="1" x14ac:dyDescent="0.25">
      <c r="B73" s="13"/>
      <c r="C73" s="37"/>
      <c r="D73" s="37"/>
      <c r="E73" s="38"/>
      <c r="F73" s="36"/>
      <c r="G73" s="36"/>
      <c r="H73" s="16">
        <f t="shared" si="0"/>
        <v>17701144.370000001</v>
      </c>
      <c r="I73" s="41"/>
    </row>
    <row r="74" spans="2:9" s="18" customFormat="1" ht="18" customHeight="1" x14ac:dyDescent="0.25">
      <c r="B74" s="13"/>
      <c r="C74" s="37"/>
      <c r="D74" s="37"/>
      <c r="E74" s="38"/>
      <c r="F74" s="36"/>
      <c r="G74" s="36"/>
      <c r="H74" s="16">
        <f t="shared" si="0"/>
        <v>17701144.370000001</v>
      </c>
      <c r="I74" s="41"/>
    </row>
    <row r="75" spans="2:9" s="18" customFormat="1" ht="33" customHeight="1" x14ac:dyDescent="0.25">
      <c r="B75" s="13"/>
      <c r="C75" s="37"/>
      <c r="D75" s="37"/>
      <c r="E75" s="38"/>
      <c r="F75" s="36"/>
      <c r="G75" s="36"/>
      <c r="H75" s="16">
        <f t="shared" si="0"/>
        <v>17701144.370000001</v>
      </c>
      <c r="I75" s="41"/>
    </row>
    <row r="76" spans="2:9" s="18" customFormat="1" ht="18" customHeight="1" x14ac:dyDescent="0.25">
      <c r="B76" s="13"/>
      <c r="C76" s="37"/>
      <c r="D76" s="37"/>
      <c r="E76" s="38"/>
      <c r="F76" s="36"/>
      <c r="G76" s="36"/>
      <c r="H76" s="16">
        <f t="shared" si="0"/>
        <v>17701144.370000001</v>
      </c>
      <c r="I76" s="41"/>
    </row>
    <row r="77" spans="2:9" s="18" customFormat="1" ht="18" customHeight="1" x14ac:dyDescent="0.25">
      <c r="B77" s="13"/>
      <c r="C77" s="37"/>
      <c r="D77" s="37"/>
      <c r="E77" s="38"/>
      <c r="F77" s="36"/>
      <c r="G77" s="36"/>
      <c r="H77" s="16">
        <f t="shared" si="0"/>
        <v>17701144.370000001</v>
      </c>
      <c r="I77" s="41"/>
    </row>
    <row r="78" spans="2:9" s="18" customFormat="1" ht="18" customHeight="1" x14ac:dyDescent="0.25">
      <c r="B78" s="13"/>
      <c r="C78" s="37"/>
      <c r="D78" s="37"/>
      <c r="E78" s="38"/>
      <c r="F78" s="36"/>
      <c r="G78" s="36"/>
      <c r="H78" s="16">
        <f t="shared" si="0"/>
        <v>17701144.370000001</v>
      </c>
      <c r="I78" s="41"/>
    </row>
    <row r="79" spans="2:9" s="18" customFormat="1" ht="18" customHeight="1" x14ac:dyDescent="0.25">
      <c r="B79" s="13"/>
      <c r="C79" s="37"/>
      <c r="D79" s="37"/>
      <c r="E79" s="38"/>
      <c r="F79" s="36"/>
      <c r="G79" s="36"/>
      <c r="H79" s="16">
        <f t="shared" si="0"/>
        <v>17701144.370000001</v>
      </c>
      <c r="I79" s="41"/>
    </row>
    <row r="80" spans="2:9" s="18" customFormat="1" ht="18" customHeight="1" x14ac:dyDescent="0.25">
      <c r="B80" s="13"/>
      <c r="C80" s="37"/>
      <c r="D80" s="37"/>
      <c r="E80" s="38"/>
      <c r="F80" s="36"/>
      <c r="G80" s="36"/>
      <c r="H80" s="16">
        <f t="shared" si="0"/>
        <v>17701144.370000001</v>
      </c>
      <c r="I80" s="41"/>
    </row>
    <row r="81" spans="2:9" s="18" customFormat="1" ht="18" customHeight="1" x14ac:dyDescent="0.25">
      <c r="B81" s="13"/>
      <c r="C81" s="37"/>
      <c r="D81" s="37"/>
      <c r="E81" s="38"/>
      <c r="F81" s="36"/>
      <c r="G81" s="36"/>
      <c r="H81" s="16">
        <f t="shared" si="0"/>
        <v>17701144.370000001</v>
      </c>
      <c r="I81" s="41"/>
    </row>
    <row r="82" spans="2:9" s="18" customFormat="1" ht="18" customHeight="1" x14ac:dyDescent="0.25">
      <c r="B82" s="13"/>
      <c r="C82" s="37"/>
      <c r="D82" s="37"/>
      <c r="E82" s="38"/>
      <c r="F82" s="36"/>
      <c r="G82" s="36"/>
      <c r="H82" s="16">
        <f t="shared" si="0"/>
        <v>17701144.370000001</v>
      </c>
      <c r="I82" s="41"/>
    </row>
    <row r="83" spans="2:9" s="18" customFormat="1" ht="18" customHeight="1" x14ac:dyDescent="0.25">
      <c r="B83" s="13"/>
      <c r="C83" s="37"/>
      <c r="D83" s="37"/>
      <c r="E83" s="38"/>
      <c r="F83" s="36"/>
      <c r="G83" s="36"/>
      <c r="H83" s="16">
        <f t="shared" si="0"/>
        <v>17701144.370000001</v>
      </c>
      <c r="I83" s="41"/>
    </row>
    <row r="84" spans="2:9" s="18" customFormat="1" ht="18" customHeight="1" x14ac:dyDescent="0.25">
      <c r="B84" s="13"/>
      <c r="C84" s="37"/>
      <c r="D84" s="37"/>
      <c r="E84" s="38"/>
      <c r="F84" s="36"/>
      <c r="G84" s="36"/>
      <c r="H84" s="16">
        <f t="shared" si="0"/>
        <v>17701144.370000001</v>
      </c>
      <c r="I84" s="41"/>
    </row>
    <row r="85" spans="2:9" s="18" customFormat="1" ht="18" customHeight="1" x14ac:dyDescent="0.25">
      <c r="B85" s="13"/>
      <c r="C85" s="37"/>
      <c r="D85" s="37"/>
      <c r="E85" s="38"/>
      <c r="F85" s="36"/>
      <c r="G85" s="36"/>
      <c r="H85" s="16">
        <f t="shared" si="0"/>
        <v>17701144.370000001</v>
      </c>
      <c r="I85" s="41"/>
    </row>
    <row r="86" spans="2:9" s="18" customFormat="1" ht="18" customHeight="1" x14ac:dyDescent="0.25">
      <c r="B86" s="13"/>
      <c r="C86" s="37"/>
      <c r="D86" s="37"/>
      <c r="E86" s="38"/>
      <c r="F86" s="36"/>
      <c r="G86" s="36"/>
      <c r="H86" s="16">
        <f t="shared" si="0"/>
        <v>17701144.370000001</v>
      </c>
      <c r="I86" s="41"/>
    </row>
    <row r="87" spans="2:9" s="18" customFormat="1" ht="18" customHeight="1" x14ac:dyDescent="0.25">
      <c r="B87" s="13"/>
      <c r="C87" s="37"/>
      <c r="D87" s="37"/>
      <c r="E87" s="38"/>
      <c r="F87" s="36"/>
      <c r="G87" s="36"/>
      <c r="H87" s="16">
        <f t="shared" si="0"/>
        <v>17701144.370000001</v>
      </c>
      <c r="I87" s="41"/>
    </row>
    <row r="88" spans="2:9" s="18" customFormat="1" ht="18" customHeight="1" x14ac:dyDescent="0.25">
      <c r="B88" s="13"/>
      <c r="C88" s="37"/>
      <c r="D88" s="37"/>
      <c r="E88" s="38"/>
      <c r="F88" s="36"/>
      <c r="G88" s="36"/>
      <c r="H88" s="16">
        <f t="shared" si="0"/>
        <v>17701144.370000001</v>
      </c>
      <c r="I88" s="41"/>
    </row>
    <row r="89" spans="2:9" s="18" customFormat="1" ht="18" customHeight="1" x14ac:dyDescent="0.25">
      <c r="B89" s="13"/>
      <c r="C89" s="37"/>
      <c r="D89" s="37"/>
      <c r="E89" s="38"/>
      <c r="F89" s="36"/>
      <c r="G89" s="36"/>
      <c r="H89" s="16">
        <f t="shared" si="0"/>
        <v>17701144.370000001</v>
      </c>
      <c r="I89" s="41"/>
    </row>
    <row r="90" spans="2:9" s="18" customFormat="1" ht="18" customHeight="1" x14ac:dyDescent="0.25">
      <c r="B90" s="13"/>
      <c r="C90" s="37"/>
      <c r="D90" s="37"/>
      <c r="E90" s="38"/>
      <c r="F90" s="36"/>
      <c r="G90" s="36"/>
      <c r="H90" s="16">
        <f t="shared" si="0"/>
        <v>17701144.370000001</v>
      </c>
      <c r="I90" s="41"/>
    </row>
    <row r="91" spans="2:9" s="18" customFormat="1" ht="18" customHeight="1" x14ac:dyDescent="0.25">
      <c r="B91" s="13"/>
      <c r="C91" s="37"/>
      <c r="D91" s="37"/>
      <c r="E91" s="38"/>
      <c r="F91" s="36"/>
      <c r="G91" s="36"/>
      <c r="H91" s="16">
        <f t="shared" si="0"/>
        <v>17701144.370000001</v>
      </c>
      <c r="I91" s="41"/>
    </row>
    <row r="92" spans="2:9" s="18" customFormat="1" ht="18" customHeight="1" x14ac:dyDescent="0.25">
      <c r="B92" s="13"/>
      <c r="C92" s="37"/>
      <c r="D92" s="37"/>
      <c r="E92" s="38"/>
      <c r="F92" s="36"/>
      <c r="G92" s="36"/>
      <c r="H92" s="16">
        <f t="shared" si="0"/>
        <v>17701144.370000001</v>
      </c>
      <c r="I92" s="41"/>
    </row>
    <row r="93" spans="2:9" s="18" customFormat="1" ht="18" customHeight="1" x14ac:dyDescent="0.25">
      <c r="B93" s="13"/>
      <c r="C93" s="37"/>
      <c r="D93" s="37"/>
      <c r="E93" s="38"/>
      <c r="F93" s="36"/>
      <c r="G93" s="36"/>
      <c r="H93" s="16">
        <f t="shared" si="0"/>
        <v>17701144.370000001</v>
      </c>
      <c r="I93" s="41"/>
    </row>
    <row r="94" spans="2:9" s="18" customFormat="1" ht="18" customHeight="1" x14ac:dyDescent="0.25">
      <c r="B94" s="13"/>
      <c r="C94" s="37"/>
      <c r="D94" s="37"/>
      <c r="E94" s="38"/>
      <c r="F94" s="36"/>
      <c r="G94" s="36"/>
      <c r="H94" s="16">
        <f t="shared" si="0"/>
        <v>17701144.370000001</v>
      </c>
      <c r="I94" s="41"/>
    </row>
    <row r="95" spans="2:9" s="18" customFormat="1" ht="18" customHeight="1" x14ac:dyDescent="0.25">
      <c r="B95" s="13"/>
      <c r="C95" s="37"/>
      <c r="D95" s="37"/>
      <c r="E95" s="38"/>
      <c r="F95" s="36"/>
      <c r="G95" s="36"/>
      <c r="H95" s="16">
        <f t="shared" si="0"/>
        <v>17701144.370000001</v>
      </c>
      <c r="I95" s="41"/>
    </row>
    <row r="96" spans="2:9" s="18" customFormat="1" ht="18" customHeight="1" x14ac:dyDescent="0.25">
      <c r="B96" s="13"/>
      <c r="C96" s="37"/>
      <c r="D96" s="37"/>
      <c r="E96" s="38"/>
      <c r="F96" s="36"/>
      <c r="G96" s="36"/>
      <c r="H96" s="16">
        <f t="shared" si="0"/>
        <v>17701144.370000001</v>
      </c>
      <c r="I96" s="41"/>
    </row>
    <row r="97" spans="2:9" s="18" customFormat="1" ht="18" customHeight="1" x14ac:dyDescent="0.25">
      <c r="B97" s="13"/>
      <c r="C97" s="37"/>
      <c r="D97" s="37"/>
      <c r="E97" s="38"/>
      <c r="F97" s="36"/>
      <c r="G97" s="36"/>
      <c r="H97" s="16">
        <f t="shared" si="0"/>
        <v>17701144.370000001</v>
      </c>
      <c r="I97" s="41"/>
    </row>
    <row r="98" spans="2:9" s="18" customFormat="1" ht="18" customHeight="1" x14ac:dyDescent="0.25">
      <c r="B98" s="13"/>
      <c r="C98" s="37"/>
      <c r="D98" s="37"/>
      <c r="E98" s="38"/>
      <c r="F98" s="36"/>
      <c r="G98" s="36"/>
      <c r="H98" s="16">
        <f t="shared" si="0"/>
        <v>17701144.370000001</v>
      </c>
      <c r="I98" s="41"/>
    </row>
    <row r="99" spans="2:9" s="18" customFormat="1" ht="18" customHeight="1" x14ac:dyDescent="0.25">
      <c r="B99" s="13"/>
      <c r="C99" s="37"/>
      <c r="D99" s="37"/>
      <c r="E99" s="38"/>
      <c r="F99" s="36"/>
      <c r="G99" s="36"/>
      <c r="H99" s="16">
        <f t="shared" si="0"/>
        <v>17701144.370000001</v>
      </c>
      <c r="I99" s="41"/>
    </row>
    <row r="100" spans="2:9" s="18" customFormat="1" ht="18" customHeight="1" x14ac:dyDescent="0.25">
      <c r="B100" s="13"/>
      <c r="C100" s="37"/>
      <c r="D100" s="37"/>
      <c r="E100" s="38"/>
      <c r="F100" s="36"/>
      <c r="G100" s="36"/>
      <c r="H100" s="16">
        <f t="shared" si="0"/>
        <v>17701144.370000001</v>
      </c>
      <c r="I100" s="41"/>
    </row>
    <row r="101" spans="2:9" s="18" customFormat="1" ht="18" customHeight="1" x14ac:dyDescent="0.25">
      <c r="B101" s="13"/>
      <c r="C101" s="37"/>
      <c r="D101" s="37"/>
      <c r="E101" s="38"/>
      <c r="F101" s="36"/>
      <c r="G101" s="36"/>
      <c r="H101" s="16">
        <f t="shared" si="0"/>
        <v>17701144.370000001</v>
      </c>
      <c r="I101" s="41"/>
    </row>
    <row r="102" spans="2:9" s="18" customFormat="1" ht="18" customHeight="1" x14ac:dyDescent="0.25">
      <c r="B102" s="13"/>
      <c r="C102" s="37"/>
      <c r="D102" s="37"/>
      <c r="E102" s="38"/>
      <c r="F102" s="36"/>
      <c r="G102" s="36"/>
      <c r="H102" s="16">
        <f t="shared" si="0"/>
        <v>17701144.370000001</v>
      </c>
      <c r="I102" s="41"/>
    </row>
    <row r="103" spans="2:9" s="18" customFormat="1" ht="18" customHeight="1" x14ac:dyDescent="0.25">
      <c r="B103" s="13"/>
      <c r="C103" s="37"/>
      <c r="D103" s="37"/>
      <c r="E103" s="38"/>
      <c r="F103" s="36"/>
      <c r="G103" s="36"/>
      <c r="H103" s="16">
        <f t="shared" si="0"/>
        <v>17701144.370000001</v>
      </c>
      <c r="I103" s="41"/>
    </row>
    <row r="104" spans="2:9" s="18" customFormat="1" ht="18" customHeight="1" x14ac:dyDescent="0.25">
      <c r="B104" s="13"/>
      <c r="C104" s="37"/>
      <c r="D104" s="37"/>
      <c r="E104" s="38"/>
      <c r="F104" s="36"/>
      <c r="G104" s="36"/>
      <c r="H104" s="16">
        <f t="shared" si="0"/>
        <v>17701144.370000001</v>
      </c>
      <c r="I104" s="41"/>
    </row>
    <row r="105" spans="2:9" s="18" customFormat="1" ht="18" customHeight="1" x14ac:dyDescent="0.25">
      <c r="B105" s="13"/>
      <c r="C105" s="37"/>
      <c r="D105" s="37"/>
      <c r="E105" s="38"/>
      <c r="F105" s="36"/>
      <c r="G105" s="36"/>
      <c r="H105" s="16">
        <f t="shared" si="0"/>
        <v>17701144.370000001</v>
      </c>
      <c r="I105" s="41"/>
    </row>
    <row r="106" spans="2:9" s="18" customFormat="1" ht="18" customHeight="1" x14ac:dyDescent="0.25">
      <c r="B106" s="13"/>
      <c r="C106" s="37"/>
      <c r="D106" s="37"/>
      <c r="E106" s="38"/>
      <c r="F106" s="36"/>
      <c r="G106" s="36"/>
      <c r="H106" s="16">
        <f t="shared" si="0"/>
        <v>17701144.370000001</v>
      </c>
      <c r="I106" s="41"/>
    </row>
    <row r="107" spans="2:9" s="18" customFormat="1" ht="18" customHeight="1" x14ac:dyDescent="0.25">
      <c r="B107" s="13"/>
      <c r="C107" s="37"/>
      <c r="D107" s="37"/>
      <c r="E107" s="38"/>
      <c r="F107" s="36"/>
      <c r="G107" s="36"/>
      <c r="H107" s="16">
        <f t="shared" si="0"/>
        <v>17701144.370000001</v>
      </c>
      <c r="I107" s="41"/>
    </row>
    <row r="108" spans="2:9" s="18" customFormat="1" ht="18" customHeight="1" x14ac:dyDescent="0.25">
      <c r="B108" s="13"/>
      <c r="C108" s="37"/>
      <c r="D108" s="37"/>
      <c r="E108" s="38"/>
      <c r="F108" s="36"/>
      <c r="G108" s="36"/>
      <c r="H108" s="16">
        <f t="shared" si="0"/>
        <v>17701144.370000001</v>
      </c>
      <c r="I108" s="41"/>
    </row>
    <row r="109" spans="2:9" s="18" customFormat="1" ht="18" customHeight="1" x14ac:dyDescent="0.25">
      <c r="B109" s="46"/>
      <c r="C109" s="47"/>
      <c r="D109" s="47"/>
      <c r="G109" s="36"/>
      <c r="H109" s="16">
        <f t="shared" si="0"/>
        <v>17701144.370000001</v>
      </c>
      <c r="I109" s="41"/>
    </row>
    <row r="110" spans="2:9" s="18" customFormat="1" ht="18" customHeight="1" x14ac:dyDescent="0.25">
      <c r="B110" s="46"/>
      <c r="C110" s="47"/>
      <c r="D110" s="47"/>
      <c r="G110" s="36"/>
      <c r="H110" s="16">
        <f t="shared" si="0"/>
        <v>17701144.370000001</v>
      </c>
      <c r="I110" s="41"/>
    </row>
    <row r="111" spans="2:9" s="18" customFormat="1" ht="18" customHeight="1" x14ac:dyDescent="0.25">
      <c r="B111" s="46"/>
      <c r="C111" s="47"/>
      <c r="D111" s="47"/>
      <c r="G111" s="36"/>
      <c r="H111" s="16">
        <f t="shared" si="0"/>
        <v>17701144.370000001</v>
      </c>
      <c r="I111" s="41"/>
    </row>
    <row r="112" spans="2:9" s="18" customFormat="1" ht="18" customHeight="1" x14ac:dyDescent="0.25">
      <c r="B112" s="13"/>
      <c r="C112" s="37"/>
      <c r="D112" s="37"/>
      <c r="E112" s="38"/>
      <c r="F112" s="36"/>
      <c r="G112" s="36"/>
      <c r="H112" s="16">
        <f t="shared" si="0"/>
        <v>17701144.370000001</v>
      </c>
      <c r="I112" s="41"/>
    </row>
    <row r="113" spans="2:9" s="18" customFormat="1" ht="18" customHeight="1" x14ac:dyDescent="0.25">
      <c r="B113" s="13"/>
      <c r="C113" s="37"/>
      <c r="D113" s="37"/>
      <c r="E113" s="38"/>
      <c r="F113" s="36"/>
      <c r="G113" s="36"/>
      <c r="H113" s="16">
        <f t="shared" si="0"/>
        <v>17701144.370000001</v>
      </c>
      <c r="I113" s="41"/>
    </row>
    <row r="114" spans="2:9" s="18" customFormat="1" ht="18" customHeight="1" x14ac:dyDescent="0.25">
      <c r="B114" s="13"/>
      <c r="C114" s="37"/>
      <c r="D114" s="37"/>
      <c r="E114" s="38"/>
      <c r="F114" s="36"/>
      <c r="G114" s="36"/>
      <c r="H114" s="16">
        <f t="shared" si="0"/>
        <v>17701144.370000001</v>
      </c>
      <c r="I114" s="41"/>
    </row>
    <row r="115" spans="2:9" s="18" customFormat="1" ht="18" customHeight="1" x14ac:dyDescent="0.25">
      <c r="B115" s="13"/>
      <c r="C115" s="37"/>
      <c r="D115" s="37"/>
      <c r="E115" s="38"/>
      <c r="F115" s="36"/>
      <c r="G115" s="36"/>
      <c r="H115" s="16">
        <f t="shared" si="0"/>
        <v>17701144.370000001</v>
      </c>
      <c r="I115" s="41"/>
    </row>
    <row r="116" spans="2:9" s="18" customFormat="1" ht="18" customHeight="1" x14ac:dyDescent="0.25">
      <c r="B116" s="13"/>
      <c r="C116" s="37"/>
      <c r="D116" s="37"/>
      <c r="E116" s="38"/>
      <c r="F116" s="36"/>
      <c r="G116" s="36"/>
      <c r="H116" s="16">
        <f t="shared" si="0"/>
        <v>17701144.370000001</v>
      </c>
      <c r="I116" s="41"/>
    </row>
    <row r="117" spans="2:9" s="12" customFormat="1" ht="32.25" customHeight="1" x14ac:dyDescent="0.25">
      <c r="B117" s="13"/>
      <c r="C117" s="37"/>
      <c r="D117" s="37"/>
      <c r="E117" s="38"/>
      <c r="F117" s="36"/>
      <c r="G117" s="36"/>
      <c r="H117" s="16">
        <f t="shared" si="0"/>
        <v>17701144.370000001</v>
      </c>
      <c r="I117" s="41"/>
    </row>
    <row r="118" spans="2:9" s="8" customFormat="1" x14ac:dyDescent="0.25">
      <c r="B118" s="13"/>
      <c r="C118" s="37"/>
      <c r="D118" s="37"/>
      <c r="E118" s="38"/>
      <c r="F118" s="36"/>
      <c r="G118" s="36"/>
      <c r="H118" s="16">
        <f t="shared" si="0"/>
        <v>17701144.370000001</v>
      </c>
      <c r="I118" s="41"/>
    </row>
    <row r="119" spans="2:9" s="8" customFormat="1" ht="18" customHeight="1" x14ac:dyDescent="0.25">
      <c r="B119" s="13"/>
      <c r="C119" s="37"/>
      <c r="D119" s="37"/>
      <c r="E119" s="38"/>
      <c r="F119" s="36"/>
      <c r="G119" s="36"/>
      <c r="H119" s="16">
        <f t="shared" si="0"/>
        <v>17701144.370000001</v>
      </c>
      <c r="I119" s="41"/>
    </row>
    <row r="120" spans="2:9" s="8" customFormat="1" ht="18" customHeight="1" x14ac:dyDescent="0.25">
      <c r="B120" s="13"/>
      <c r="C120" s="37"/>
      <c r="D120" s="37"/>
      <c r="E120" s="38"/>
      <c r="F120" s="36"/>
      <c r="G120" s="36"/>
      <c r="H120" s="16">
        <f t="shared" si="0"/>
        <v>17701144.370000001</v>
      </c>
      <c r="I120" s="41"/>
    </row>
    <row r="121" spans="2:9" s="8" customFormat="1" ht="18" customHeight="1" x14ac:dyDescent="0.25">
      <c r="B121" s="13"/>
      <c r="C121" s="37"/>
      <c r="D121" s="37"/>
      <c r="E121" s="38"/>
      <c r="F121" s="36"/>
      <c r="G121" s="36"/>
      <c r="H121" s="16">
        <f t="shared" si="0"/>
        <v>17701144.370000001</v>
      </c>
      <c r="I121" s="41"/>
    </row>
    <row r="122" spans="2:9" s="8" customFormat="1" ht="18" customHeight="1" x14ac:dyDescent="0.25">
      <c r="B122" s="13"/>
      <c r="C122" s="37"/>
      <c r="D122" s="37"/>
      <c r="E122" s="38"/>
      <c r="F122" s="36"/>
      <c r="G122" s="36"/>
      <c r="H122" s="16">
        <f t="shared" si="0"/>
        <v>17701144.370000001</v>
      </c>
      <c r="I122" s="41"/>
    </row>
    <row r="123" spans="2:9" s="8" customFormat="1" ht="18" hidden="1" customHeight="1" x14ac:dyDescent="0.25">
      <c r="B123" s="13"/>
      <c r="C123" s="37"/>
      <c r="D123" s="37"/>
      <c r="E123" s="44"/>
      <c r="F123" s="36"/>
      <c r="G123" s="36"/>
      <c r="H123" s="16"/>
      <c r="I123" s="41"/>
    </row>
    <row r="124" spans="2:9" s="8" customFormat="1" ht="18" hidden="1" customHeight="1" x14ac:dyDescent="0.25">
      <c r="B124" s="13"/>
      <c r="C124" s="37"/>
      <c r="D124" s="37"/>
      <c r="E124" s="44"/>
      <c r="F124" s="36"/>
      <c r="G124" s="36"/>
      <c r="H124" s="16"/>
      <c r="I124" s="41"/>
    </row>
    <row r="125" spans="2:9" s="8" customFormat="1" ht="18" hidden="1" customHeight="1" x14ac:dyDescent="0.25">
      <c r="B125" s="13"/>
      <c r="C125" s="37"/>
      <c r="D125" s="37"/>
      <c r="E125" s="44"/>
      <c r="F125" s="36"/>
      <c r="G125" s="36"/>
      <c r="H125" s="16"/>
      <c r="I125" s="41"/>
    </row>
    <row r="126" spans="2:9" s="8" customFormat="1" ht="18" hidden="1" customHeight="1" x14ac:dyDescent="0.25">
      <c r="B126" s="13"/>
      <c r="C126" s="37"/>
      <c r="D126" s="37"/>
      <c r="E126" s="44"/>
      <c r="F126" s="36"/>
      <c r="G126" s="36"/>
      <c r="H126" s="16"/>
      <c r="I126" s="41"/>
    </row>
    <row r="127" spans="2:9" s="8" customFormat="1" ht="18" hidden="1" customHeight="1" x14ac:dyDescent="0.25">
      <c r="B127" s="13"/>
      <c r="C127" s="37"/>
      <c r="D127" s="37"/>
      <c r="E127" s="44"/>
      <c r="F127" s="36"/>
      <c r="G127" s="16"/>
      <c r="H127" s="16"/>
      <c r="I127" s="41"/>
    </row>
    <row r="128" spans="2:9" s="8" customFormat="1" x14ac:dyDescent="0.25">
      <c r="B128" s="51" t="s">
        <v>34</v>
      </c>
      <c r="C128" s="52"/>
      <c r="D128" s="52"/>
      <c r="E128" s="53"/>
      <c r="F128" s="19">
        <f>SUM(F15:F127)</f>
        <v>7258171.6600000001</v>
      </c>
      <c r="G128" s="19">
        <f>SUM(G15:G127)</f>
        <v>-7804568.29</v>
      </c>
      <c r="H128" s="19">
        <f>SUM(F128:G128)</f>
        <v>-546396.62999999989</v>
      </c>
      <c r="I128" s="45"/>
    </row>
    <row r="129" spans="2:9" s="8" customFormat="1" x14ac:dyDescent="0.25">
      <c r="B129" s="13">
        <v>45107</v>
      </c>
      <c r="C129" s="14"/>
      <c r="D129" s="14">
        <v>4</v>
      </c>
      <c r="E129" s="20" t="s">
        <v>15</v>
      </c>
      <c r="F129" s="21">
        <v>0</v>
      </c>
      <c r="G129" s="21">
        <v>0</v>
      </c>
      <c r="H129" s="22">
        <f>+H128+F129+G129</f>
        <v>-546396.62999999989</v>
      </c>
      <c r="I129" s="45"/>
    </row>
    <row r="130" spans="2:9" s="8" customFormat="1" x14ac:dyDescent="0.25">
      <c r="B130" s="13">
        <v>45107</v>
      </c>
      <c r="C130" s="14"/>
      <c r="D130" s="14" t="s">
        <v>16</v>
      </c>
      <c r="E130" s="23" t="s">
        <v>17</v>
      </c>
      <c r="F130" s="21"/>
      <c r="G130" s="21"/>
      <c r="H130" s="22">
        <f t="shared" ref="H130:H137" si="1">+H129+F130+G130</f>
        <v>-546396.62999999989</v>
      </c>
    </row>
    <row r="131" spans="2:9" s="8" customFormat="1" ht="31.5" x14ac:dyDescent="0.25">
      <c r="B131" s="13">
        <v>45107</v>
      </c>
      <c r="C131" s="14"/>
      <c r="D131" s="14" t="s">
        <v>18</v>
      </c>
      <c r="E131" s="24" t="s">
        <v>19</v>
      </c>
      <c r="F131" s="25"/>
      <c r="G131" s="25">
        <v>0</v>
      </c>
      <c r="H131" s="22">
        <f t="shared" si="1"/>
        <v>-546396.62999999989</v>
      </c>
    </row>
    <row r="132" spans="2:9" s="8" customFormat="1" ht="31.5" x14ac:dyDescent="0.25">
      <c r="B132" s="13">
        <v>45107</v>
      </c>
      <c r="C132" s="14"/>
      <c r="D132" s="14" t="s">
        <v>20</v>
      </c>
      <c r="E132" s="24" t="s">
        <v>21</v>
      </c>
      <c r="F132" s="25">
        <v>0</v>
      </c>
      <c r="G132" s="25">
        <v>0</v>
      </c>
      <c r="H132" s="22">
        <f t="shared" si="1"/>
        <v>-546396.62999999989</v>
      </c>
    </row>
    <row r="133" spans="2:9" s="8" customFormat="1" x14ac:dyDescent="0.25">
      <c r="B133" s="13">
        <v>45107</v>
      </c>
      <c r="C133" s="14"/>
      <c r="D133" s="14" t="s">
        <v>22</v>
      </c>
      <c r="E133" s="23" t="s">
        <v>23</v>
      </c>
      <c r="F133" s="21">
        <v>99367</v>
      </c>
      <c r="G133" s="21"/>
      <c r="H133" s="22">
        <f t="shared" si="1"/>
        <v>-447029.62999999989</v>
      </c>
    </row>
    <row r="134" spans="2:9" s="8" customFormat="1" x14ac:dyDescent="0.25">
      <c r="B134" s="13">
        <v>45107</v>
      </c>
      <c r="C134" s="14"/>
      <c r="D134" s="14" t="s">
        <v>24</v>
      </c>
      <c r="E134" s="24" t="s">
        <v>25</v>
      </c>
      <c r="F134" s="25"/>
      <c r="G134" s="25">
        <v>0</v>
      </c>
      <c r="H134" s="22">
        <f t="shared" si="1"/>
        <v>-447029.62999999989</v>
      </c>
    </row>
    <row r="135" spans="2:9" s="8" customFormat="1" x14ac:dyDescent="0.25">
      <c r="B135" s="13">
        <v>45107</v>
      </c>
      <c r="C135" s="14"/>
      <c r="D135" s="14" t="s">
        <v>26</v>
      </c>
      <c r="E135" s="24" t="s">
        <v>27</v>
      </c>
      <c r="F135" s="25"/>
      <c r="G135" s="25">
        <v>0</v>
      </c>
      <c r="H135" s="22">
        <f t="shared" si="1"/>
        <v>-447029.62999999989</v>
      </c>
    </row>
    <row r="136" spans="2:9" x14ac:dyDescent="0.25">
      <c r="B136" s="13">
        <v>45107</v>
      </c>
      <c r="C136" s="14"/>
      <c r="D136" s="14" t="s">
        <v>28</v>
      </c>
      <c r="E136" s="23" t="s">
        <v>29</v>
      </c>
      <c r="F136" s="21">
        <v>0</v>
      </c>
      <c r="G136" s="21">
        <v>0</v>
      </c>
      <c r="H136" s="22">
        <f t="shared" si="1"/>
        <v>-447029.62999999989</v>
      </c>
    </row>
    <row r="137" spans="2:9" x14ac:dyDescent="0.25">
      <c r="B137" s="13">
        <v>45107</v>
      </c>
      <c r="C137" s="14"/>
      <c r="D137" s="14" t="s">
        <v>30</v>
      </c>
      <c r="E137" s="24" t="s">
        <v>31</v>
      </c>
      <c r="F137" s="25">
        <v>0</v>
      </c>
      <c r="G137" s="25">
        <v>0</v>
      </c>
      <c r="H137" s="22">
        <f t="shared" si="1"/>
        <v>-447029.62999999989</v>
      </c>
    </row>
    <row r="138" spans="2:9" x14ac:dyDescent="0.25">
      <c r="B138" s="26"/>
      <c r="C138" s="26"/>
      <c r="D138" s="26"/>
      <c r="E138" s="27" t="s">
        <v>32</v>
      </c>
      <c r="F138" s="28">
        <v>0</v>
      </c>
      <c r="G138" s="28">
        <v>0</v>
      </c>
      <c r="H138" s="29">
        <f>+H137</f>
        <v>-447029.62999999989</v>
      </c>
    </row>
    <row r="139" spans="2:9" x14ac:dyDescent="0.25">
      <c r="B139" s="48" t="s">
        <v>33</v>
      </c>
      <c r="C139" s="49"/>
      <c r="D139" s="49"/>
      <c r="E139" s="50"/>
      <c r="F139" s="30">
        <f>SUM(F15:F127)</f>
        <v>7258171.6600000001</v>
      </c>
      <c r="G139" s="30">
        <f>SUM(G17:G127)</f>
        <v>-7804568.29</v>
      </c>
      <c r="H139" s="31">
        <f>$H127</f>
        <v>0</v>
      </c>
    </row>
    <row r="140" spans="2:9" x14ac:dyDescent="0.25">
      <c r="B140" s="60" t="s">
        <v>92</v>
      </c>
      <c r="C140" s="32"/>
      <c r="D140" s="32"/>
      <c r="E140" s="33"/>
      <c r="F140" s="34"/>
      <c r="G140" s="35"/>
      <c r="H140" s="33"/>
    </row>
    <row r="141" spans="2:9" x14ac:dyDescent="0.25">
      <c r="B141" s="60" t="s">
        <v>93</v>
      </c>
      <c r="C141" s="32"/>
      <c r="D141" s="32"/>
    </row>
    <row r="142" spans="2:9" x14ac:dyDescent="0.25">
      <c r="B142" s="60" t="s">
        <v>94</v>
      </c>
      <c r="C142" s="32"/>
      <c r="D142" s="32"/>
    </row>
    <row r="147" spans="4:5" x14ac:dyDescent="0.25">
      <c r="D147" s="32"/>
      <c r="E147" s="32"/>
    </row>
    <row r="148" spans="4:5" x14ac:dyDescent="0.25">
      <c r="D148" s="62" t="s">
        <v>97</v>
      </c>
      <c r="E148" s="61"/>
    </row>
    <row r="149" spans="4:5" x14ac:dyDescent="0.25">
      <c r="D149" s="8" t="s">
        <v>95</v>
      </c>
      <c r="E149" s="1"/>
    </row>
    <row r="150" spans="4:5" x14ac:dyDescent="0.25">
      <c r="D150" s="62" t="s">
        <v>96</v>
      </c>
      <c r="E150" s="1"/>
    </row>
    <row r="151" spans="4:5" x14ac:dyDescent="0.25">
      <c r="E151" s="10"/>
    </row>
  </sheetData>
  <mergeCells count="11">
    <mergeCell ref="B139:E139"/>
    <mergeCell ref="B128:E128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48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2023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2023-07-17T17:23:14Z</cp:lastPrinted>
  <dcterms:created xsi:type="dcterms:W3CDTF">2022-04-04T13:01:07Z</dcterms:created>
  <dcterms:modified xsi:type="dcterms:W3CDTF">2023-07-17T17:24:47Z</dcterms:modified>
</cp:coreProperties>
</file>